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57fd999f4d5c46/文件/Pend IPA/Tugas Akhir/Tabel Hasil/"/>
    </mc:Choice>
  </mc:AlternateContent>
  <xr:revisionPtr revIDLastSave="0" documentId="8_{2FA49C78-1635-4EB6-AA4A-EFA09CD48341}" xr6:coauthVersionLast="47" xr6:coauthVersionMax="47" xr10:uidLastSave="{00000000-0000-0000-0000-000000000000}"/>
  <bookViews>
    <workbookView xWindow="-110" yWindow="-110" windowWidth="19420" windowHeight="10300" activeTab="4" xr2:uid="{8ACE7354-A6B6-48E1-87B2-FF9ACA21E5C7}"/>
  </bookViews>
  <sheets>
    <sheet name="Data Nilai" sheetId="1" r:id="rId1"/>
    <sheet name="Skor Validitas" sheetId="2" r:id="rId2"/>
    <sheet name="Pretest" sheetId="3" r:id="rId3"/>
    <sheet name="Posttest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5" l="1"/>
  <c r="L6" i="5"/>
  <c r="N6" i="5" s="1"/>
  <c r="M5" i="5"/>
  <c r="L5" i="5"/>
  <c r="N5" i="5" s="1"/>
  <c r="M4" i="5"/>
  <c r="N4" i="5" s="1"/>
  <c r="L4" i="5"/>
  <c r="M3" i="5"/>
  <c r="L3" i="5"/>
  <c r="N3" i="5" s="1"/>
  <c r="F34" i="5"/>
  <c r="E34" i="5"/>
  <c r="D34" i="5"/>
  <c r="F33" i="5"/>
  <c r="E33" i="5"/>
  <c r="D33" i="5"/>
  <c r="E32" i="5"/>
  <c r="D32" i="5"/>
  <c r="F32" i="5" s="1"/>
  <c r="E31" i="5"/>
  <c r="D31" i="5"/>
  <c r="F31" i="5" s="1"/>
  <c r="E30" i="5"/>
  <c r="D30" i="5"/>
  <c r="F30" i="5" s="1"/>
  <c r="E29" i="5"/>
  <c r="F29" i="5" s="1"/>
  <c r="D29" i="5"/>
  <c r="E28" i="5"/>
  <c r="D28" i="5"/>
  <c r="F28" i="5" s="1"/>
  <c r="E27" i="5"/>
  <c r="D27" i="5"/>
  <c r="F27" i="5" s="1"/>
  <c r="F26" i="5"/>
  <c r="E26" i="5"/>
  <c r="D26" i="5"/>
  <c r="F25" i="5"/>
  <c r="E25" i="5"/>
  <c r="D25" i="5"/>
  <c r="E24" i="5"/>
  <c r="D24" i="5"/>
  <c r="F24" i="5" s="1"/>
  <c r="E23" i="5"/>
  <c r="D23" i="5"/>
  <c r="F23" i="5" s="1"/>
  <c r="E22" i="5"/>
  <c r="D22" i="5"/>
  <c r="F22" i="5" s="1"/>
  <c r="E21" i="5"/>
  <c r="F21" i="5" s="1"/>
  <c r="D21" i="5"/>
  <c r="E20" i="5"/>
  <c r="F20" i="5" s="1"/>
  <c r="D20" i="5"/>
  <c r="E19" i="5"/>
  <c r="D19" i="5"/>
  <c r="F19" i="5" s="1"/>
  <c r="F18" i="5"/>
  <c r="E18" i="5"/>
  <c r="D18" i="5"/>
  <c r="F17" i="5"/>
  <c r="E17" i="5"/>
  <c r="D17" i="5"/>
  <c r="E16" i="5"/>
  <c r="D16" i="5"/>
  <c r="F16" i="5" s="1"/>
  <c r="E15" i="5"/>
  <c r="D15" i="5"/>
  <c r="F15" i="5" s="1"/>
  <c r="E14" i="5"/>
  <c r="D14" i="5"/>
  <c r="F14" i="5" s="1"/>
  <c r="E13" i="5"/>
  <c r="F13" i="5" s="1"/>
  <c r="D13" i="5"/>
  <c r="E12" i="5"/>
  <c r="D12" i="5"/>
  <c r="F12" i="5" s="1"/>
  <c r="E11" i="5"/>
  <c r="D11" i="5"/>
  <c r="F11" i="5" s="1"/>
  <c r="F10" i="5"/>
  <c r="E10" i="5"/>
  <c r="D10" i="5"/>
  <c r="F9" i="5"/>
  <c r="E9" i="5"/>
  <c r="D9" i="5"/>
  <c r="E8" i="5"/>
  <c r="D8" i="5"/>
  <c r="F8" i="5" s="1"/>
  <c r="E7" i="5"/>
  <c r="D7" i="5"/>
  <c r="F7" i="5" s="1"/>
  <c r="E6" i="5"/>
  <c r="D6" i="5"/>
  <c r="F6" i="5" s="1"/>
  <c r="E5" i="5"/>
  <c r="F5" i="5" s="1"/>
  <c r="D5" i="5"/>
  <c r="E4" i="5"/>
  <c r="D4" i="5"/>
  <c r="F4" i="5" s="1"/>
  <c r="E3" i="5"/>
  <c r="D3" i="5"/>
  <c r="F3" i="5" s="1"/>
  <c r="F35" i="5" s="1"/>
  <c r="C41" i="2" l="1"/>
  <c r="D41" i="2"/>
  <c r="E41" i="2"/>
  <c r="F41" i="2"/>
  <c r="B41" i="2"/>
  <c r="M4" i="1"/>
  <c r="M5" i="1"/>
  <c r="M6" i="1"/>
  <c r="M3" i="1"/>
  <c r="L4" i="1"/>
  <c r="L5" i="1"/>
  <c r="L6" i="1"/>
  <c r="L3" i="1"/>
  <c r="K4" i="1"/>
  <c r="K5" i="1"/>
  <c r="K6" i="1"/>
  <c r="K3" i="1"/>
</calcChain>
</file>

<file path=xl/sharedStrings.xml><?xml version="1.0" encoding="utf-8"?>
<sst xmlns="http://schemas.openxmlformats.org/spreadsheetml/2006/main" count="55" uniqueCount="27">
  <si>
    <t>Hasil Nilai Soal Ekolitrasi</t>
  </si>
  <si>
    <t>No</t>
  </si>
  <si>
    <t>Kelas eksperimen</t>
  </si>
  <si>
    <t>kelas kontrol</t>
  </si>
  <si>
    <t>Pretest</t>
  </si>
  <si>
    <t>Postest</t>
  </si>
  <si>
    <t>Pencapaian Indikator Kelas Eksperimen</t>
  </si>
  <si>
    <t>Indikator</t>
  </si>
  <si>
    <t>Posttest</t>
  </si>
  <si>
    <t>Post-Pre</t>
  </si>
  <si>
    <t>Ideal-Pre</t>
  </si>
  <si>
    <t>N-Gain</t>
  </si>
  <si>
    <t>Indikator 1</t>
  </si>
  <si>
    <t>Indikator 2</t>
  </si>
  <si>
    <t>Indikator 3</t>
  </si>
  <si>
    <t>Indikator 4</t>
  </si>
  <si>
    <t>Modul Ajar</t>
  </si>
  <si>
    <t>LKPD</t>
  </si>
  <si>
    <t>Media Pembelajaran</t>
  </si>
  <si>
    <t>Soal Ekoliterasi</t>
  </si>
  <si>
    <t>NO</t>
  </si>
  <si>
    <t>8A</t>
  </si>
  <si>
    <t>8B</t>
  </si>
  <si>
    <r>
      <t xml:space="preserve">Nilai Ekoliterasi </t>
    </r>
    <r>
      <rPr>
        <b/>
        <i/>
        <sz val="11"/>
        <color theme="1"/>
        <rFont val="Times New Roman"/>
        <family val="1"/>
      </rPr>
      <t>Postest</t>
    </r>
  </si>
  <si>
    <r>
      <t xml:space="preserve">Nilai Ekoliterasi </t>
    </r>
    <r>
      <rPr>
        <b/>
        <i/>
        <sz val="11"/>
        <color theme="1"/>
        <rFont val="Times New Roman"/>
        <family val="1"/>
      </rPr>
      <t>Pretest</t>
    </r>
  </si>
  <si>
    <t>Perhitungan N-Gain Kelas Eksperimen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</si>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</sst>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2" fillId="0" borderId="0" xfId="1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0" borderId="1" xfId="0" applyFont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" fontId="3" fillId="0" borderId="0" xfId="1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/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" xfId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CBA2E-6A1C-4042-A5A7-8501A0CF07CD}">
  <dimension ref="A1:M36"/>
  <sheetViews>
    <sheetView workbookViewId="0">
      <selection activeCell="G1" sqref="G1:M6"/>
    </sheetView>
  </sheetViews>
  <sheetFormatPr defaultRowHeight="14.5" x14ac:dyDescent="0.35"/>
  <sheetData>
    <row r="1" spans="1:13" x14ac:dyDescent="0.35">
      <c r="A1" s="1" t="s">
        <v>0</v>
      </c>
      <c r="B1" s="1"/>
      <c r="C1" s="1"/>
      <c r="D1" s="1"/>
      <c r="E1" s="1"/>
      <c r="G1" s="5" t="s">
        <v>6</v>
      </c>
      <c r="H1" s="5"/>
      <c r="I1" s="5"/>
      <c r="J1" s="5"/>
      <c r="K1" s="5"/>
      <c r="L1" s="5"/>
      <c r="M1" s="5"/>
    </row>
    <row r="2" spans="1:13" x14ac:dyDescent="0.35">
      <c r="G2" s="11" t="s">
        <v>7</v>
      </c>
      <c r="H2" s="11"/>
      <c r="I2" s="9" t="s">
        <v>4</v>
      </c>
      <c r="J2" s="9" t="s">
        <v>8</v>
      </c>
      <c r="K2" s="8" t="s">
        <v>9</v>
      </c>
      <c r="L2" s="8" t="s">
        <v>10</v>
      </c>
      <c r="M2" s="8" t="s">
        <v>11</v>
      </c>
    </row>
    <row r="3" spans="1:13" x14ac:dyDescent="0.35">
      <c r="A3" s="2" t="s">
        <v>1</v>
      </c>
      <c r="B3" s="2" t="s">
        <v>2</v>
      </c>
      <c r="C3" s="2"/>
      <c r="D3" s="2" t="s">
        <v>3</v>
      </c>
      <c r="E3" s="2"/>
      <c r="G3" s="10" t="s">
        <v>12</v>
      </c>
      <c r="H3" s="10"/>
      <c r="I3" s="13">
        <v>234</v>
      </c>
      <c r="J3" s="13">
        <v>338</v>
      </c>
      <c r="K3" s="13">
        <f>J3-I3</f>
        <v>104</v>
      </c>
      <c r="L3" s="14">
        <f>384-I3</f>
        <v>150</v>
      </c>
      <c r="M3" s="15">
        <f>K3/L3</f>
        <v>0.69333333333333336</v>
      </c>
    </row>
    <row r="4" spans="1:13" x14ac:dyDescent="0.35">
      <c r="A4" s="2"/>
      <c r="B4" s="3" t="s">
        <v>4</v>
      </c>
      <c r="C4" s="3" t="s">
        <v>5</v>
      </c>
      <c r="D4" s="3" t="s">
        <v>4</v>
      </c>
      <c r="E4" s="3" t="s">
        <v>5</v>
      </c>
      <c r="G4" s="10" t="s">
        <v>13</v>
      </c>
      <c r="H4" s="10"/>
      <c r="I4" s="13">
        <v>211</v>
      </c>
      <c r="J4" s="13">
        <v>328</v>
      </c>
      <c r="K4" s="13">
        <f t="shared" ref="K4:K6" si="0">J4-I4</f>
        <v>117</v>
      </c>
      <c r="L4" s="14">
        <f t="shared" ref="L4:L6" si="1">384-I4</f>
        <v>173</v>
      </c>
      <c r="M4" s="15">
        <f t="shared" ref="M4:M6" si="2">K4/L4</f>
        <v>0.67630057803468213</v>
      </c>
    </row>
    <row r="5" spans="1:13" x14ac:dyDescent="0.35">
      <c r="A5" s="3">
        <v>1</v>
      </c>
      <c r="B5" s="4">
        <v>24</v>
      </c>
      <c r="C5" s="4">
        <v>71</v>
      </c>
      <c r="D5" s="4">
        <v>60</v>
      </c>
      <c r="E5" s="4">
        <v>79</v>
      </c>
      <c r="G5" s="10" t="s">
        <v>14</v>
      </c>
      <c r="H5" s="10"/>
      <c r="I5" s="13">
        <v>174</v>
      </c>
      <c r="J5" s="13">
        <v>281</v>
      </c>
      <c r="K5" s="13">
        <f t="shared" si="0"/>
        <v>107</v>
      </c>
      <c r="L5" s="14">
        <f t="shared" si="1"/>
        <v>210</v>
      </c>
      <c r="M5" s="15">
        <f t="shared" si="2"/>
        <v>0.50952380952380949</v>
      </c>
    </row>
    <row r="6" spans="1:13" x14ac:dyDescent="0.35">
      <c r="A6" s="3">
        <v>2</v>
      </c>
      <c r="B6" s="4">
        <v>44</v>
      </c>
      <c r="C6" s="4">
        <v>78</v>
      </c>
      <c r="D6" s="4">
        <v>58</v>
      </c>
      <c r="E6" s="4">
        <v>69</v>
      </c>
      <c r="G6" s="10" t="s">
        <v>15</v>
      </c>
      <c r="H6" s="10"/>
      <c r="I6" s="13">
        <v>153</v>
      </c>
      <c r="J6" s="13">
        <v>303</v>
      </c>
      <c r="K6" s="13">
        <f t="shared" si="0"/>
        <v>150</v>
      </c>
      <c r="L6" s="14">
        <f t="shared" si="1"/>
        <v>231</v>
      </c>
      <c r="M6" s="15">
        <f t="shared" si="2"/>
        <v>0.64935064935064934</v>
      </c>
    </row>
    <row r="7" spans="1:13" x14ac:dyDescent="0.35">
      <c r="A7" s="3">
        <v>3</v>
      </c>
      <c r="B7" s="4">
        <v>55</v>
      </c>
      <c r="C7" s="4">
        <v>83</v>
      </c>
      <c r="D7" s="4">
        <v>56</v>
      </c>
      <c r="E7" s="4">
        <v>61</v>
      </c>
      <c r="G7" s="6"/>
      <c r="H7" s="6"/>
      <c r="I7" s="6"/>
      <c r="J7" s="6"/>
      <c r="K7" s="6"/>
      <c r="L7" s="7"/>
    </row>
    <row r="8" spans="1:13" x14ac:dyDescent="0.35">
      <c r="A8" s="3">
        <v>4</v>
      </c>
      <c r="B8" s="4">
        <v>61</v>
      </c>
      <c r="C8" s="4">
        <v>86</v>
      </c>
      <c r="D8" s="4">
        <v>42</v>
      </c>
      <c r="E8" s="4">
        <v>50</v>
      </c>
    </row>
    <row r="9" spans="1:13" x14ac:dyDescent="0.35">
      <c r="A9" s="3">
        <v>5</v>
      </c>
      <c r="B9" s="4">
        <v>64</v>
      </c>
      <c r="C9" s="4">
        <v>87</v>
      </c>
      <c r="D9" s="4">
        <v>32</v>
      </c>
      <c r="E9" s="4">
        <v>51</v>
      </c>
    </row>
    <row r="10" spans="1:13" x14ac:dyDescent="0.35">
      <c r="A10" s="3">
        <v>6</v>
      </c>
      <c r="B10" s="4">
        <v>15</v>
      </c>
      <c r="C10" s="4">
        <v>64</v>
      </c>
      <c r="D10" s="4">
        <v>64</v>
      </c>
      <c r="E10" s="4">
        <v>59</v>
      </c>
    </row>
    <row r="11" spans="1:13" x14ac:dyDescent="0.35">
      <c r="A11" s="3">
        <v>7</v>
      </c>
      <c r="B11" s="4">
        <v>64</v>
      </c>
      <c r="C11" s="4">
        <v>87</v>
      </c>
      <c r="D11" s="4">
        <v>61</v>
      </c>
      <c r="E11" s="4">
        <v>69</v>
      </c>
    </row>
    <row r="12" spans="1:13" x14ac:dyDescent="0.35">
      <c r="A12" s="3">
        <v>8</v>
      </c>
      <c r="B12" s="4">
        <v>38</v>
      </c>
      <c r="C12" s="4">
        <v>75</v>
      </c>
      <c r="D12" s="4">
        <v>60</v>
      </c>
      <c r="E12" s="4">
        <v>53</v>
      </c>
    </row>
    <row r="13" spans="1:13" x14ac:dyDescent="0.35">
      <c r="A13" s="3">
        <v>9</v>
      </c>
      <c r="B13" s="4">
        <v>13</v>
      </c>
      <c r="C13" s="4">
        <v>62</v>
      </c>
      <c r="D13" s="4">
        <v>57</v>
      </c>
      <c r="E13" s="4">
        <v>42</v>
      </c>
    </row>
    <row r="14" spans="1:13" x14ac:dyDescent="0.35">
      <c r="A14" s="3">
        <v>10</v>
      </c>
      <c r="B14" s="4">
        <v>34</v>
      </c>
      <c r="C14" s="4">
        <v>73</v>
      </c>
      <c r="D14" s="4">
        <v>42</v>
      </c>
      <c r="E14" s="4">
        <v>40</v>
      </c>
    </row>
    <row r="15" spans="1:13" x14ac:dyDescent="0.35">
      <c r="A15" s="3">
        <v>11</v>
      </c>
      <c r="B15" s="4">
        <v>67</v>
      </c>
      <c r="C15" s="4">
        <v>89</v>
      </c>
      <c r="D15" s="4">
        <v>33</v>
      </c>
      <c r="E15" s="4">
        <v>33</v>
      </c>
    </row>
    <row r="16" spans="1:13" x14ac:dyDescent="0.35">
      <c r="A16" s="3">
        <v>12</v>
      </c>
      <c r="B16" s="4">
        <v>68</v>
      </c>
      <c r="C16" s="4">
        <v>89</v>
      </c>
      <c r="D16" s="4">
        <v>20</v>
      </c>
      <c r="E16" s="4">
        <v>26</v>
      </c>
    </row>
    <row r="17" spans="1:5" x14ac:dyDescent="0.35">
      <c r="A17" s="3">
        <v>13</v>
      </c>
      <c r="B17" s="4">
        <v>56</v>
      </c>
      <c r="C17" s="4">
        <v>83</v>
      </c>
      <c r="D17" s="4">
        <v>57</v>
      </c>
      <c r="E17" s="4">
        <v>62</v>
      </c>
    </row>
    <row r="18" spans="1:5" x14ac:dyDescent="0.35">
      <c r="A18" s="3">
        <v>14</v>
      </c>
      <c r="B18" s="4">
        <v>36</v>
      </c>
      <c r="C18" s="4">
        <v>73</v>
      </c>
      <c r="D18" s="4">
        <v>58</v>
      </c>
      <c r="E18" s="4">
        <v>62</v>
      </c>
    </row>
    <row r="19" spans="1:5" x14ac:dyDescent="0.35">
      <c r="A19" s="3">
        <v>15</v>
      </c>
      <c r="B19" s="4">
        <v>78</v>
      </c>
      <c r="C19" s="4">
        <v>94</v>
      </c>
      <c r="D19" s="4">
        <v>57</v>
      </c>
      <c r="E19" s="4">
        <v>57</v>
      </c>
    </row>
    <row r="20" spans="1:5" x14ac:dyDescent="0.35">
      <c r="A20" s="3">
        <v>16</v>
      </c>
      <c r="B20" s="4">
        <v>78</v>
      </c>
      <c r="C20" s="4">
        <v>95</v>
      </c>
      <c r="D20" s="4">
        <v>56</v>
      </c>
      <c r="E20" s="4">
        <v>58</v>
      </c>
    </row>
    <row r="21" spans="1:5" x14ac:dyDescent="0.35">
      <c r="A21" s="3">
        <v>17</v>
      </c>
      <c r="B21" s="4">
        <v>75</v>
      </c>
      <c r="C21" s="4">
        <v>93</v>
      </c>
      <c r="D21" s="4">
        <v>53</v>
      </c>
      <c r="E21" s="4">
        <v>57</v>
      </c>
    </row>
    <row r="22" spans="1:5" x14ac:dyDescent="0.35">
      <c r="A22" s="3">
        <v>18</v>
      </c>
      <c r="B22" s="4">
        <v>71</v>
      </c>
      <c r="C22" s="4">
        <v>90</v>
      </c>
      <c r="D22" s="4">
        <v>24</v>
      </c>
      <c r="E22" s="4">
        <v>22</v>
      </c>
    </row>
    <row r="23" spans="1:5" x14ac:dyDescent="0.35">
      <c r="A23" s="3">
        <v>19</v>
      </c>
      <c r="B23" s="4">
        <v>13</v>
      </c>
      <c r="C23" s="4">
        <v>64</v>
      </c>
      <c r="D23" s="4">
        <v>73</v>
      </c>
      <c r="E23" s="4">
        <v>73</v>
      </c>
    </row>
    <row r="24" spans="1:5" x14ac:dyDescent="0.35">
      <c r="A24" s="3">
        <v>20</v>
      </c>
      <c r="B24" s="4">
        <v>42</v>
      </c>
      <c r="C24" s="4">
        <v>78</v>
      </c>
      <c r="D24" s="4">
        <v>71</v>
      </c>
      <c r="E24" s="4">
        <v>65</v>
      </c>
    </row>
    <row r="25" spans="1:5" x14ac:dyDescent="0.35">
      <c r="A25" s="3">
        <v>21</v>
      </c>
      <c r="B25" s="4">
        <v>68</v>
      </c>
      <c r="C25" s="4">
        <v>89</v>
      </c>
      <c r="D25" s="4">
        <v>66</v>
      </c>
      <c r="E25" s="4">
        <v>72</v>
      </c>
    </row>
    <row r="26" spans="1:5" x14ac:dyDescent="0.35">
      <c r="A26" s="3">
        <v>22</v>
      </c>
      <c r="B26" s="4">
        <v>79</v>
      </c>
      <c r="C26" s="4">
        <v>96</v>
      </c>
      <c r="D26" s="4">
        <v>51</v>
      </c>
      <c r="E26" s="4">
        <v>59</v>
      </c>
    </row>
    <row r="27" spans="1:5" x14ac:dyDescent="0.35">
      <c r="A27" s="3">
        <v>23</v>
      </c>
      <c r="B27" s="4">
        <v>48</v>
      </c>
      <c r="C27" s="4">
        <v>83</v>
      </c>
      <c r="D27" s="4">
        <v>70</v>
      </c>
      <c r="E27" s="4">
        <v>74</v>
      </c>
    </row>
    <row r="28" spans="1:5" x14ac:dyDescent="0.35">
      <c r="A28" s="3">
        <v>24</v>
      </c>
      <c r="B28" s="4">
        <v>38</v>
      </c>
      <c r="C28" s="4">
        <v>79</v>
      </c>
      <c r="D28" s="4">
        <v>76</v>
      </c>
      <c r="E28" s="4">
        <v>81</v>
      </c>
    </row>
    <row r="29" spans="1:5" x14ac:dyDescent="0.35">
      <c r="A29" s="3">
        <v>25</v>
      </c>
      <c r="B29" s="4">
        <v>70</v>
      </c>
      <c r="C29" s="4">
        <v>91</v>
      </c>
      <c r="D29" s="4">
        <v>24</v>
      </c>
      <c r="E29" s="4">
        <v>28</v>
      </c>
    </row>
    <row r="30" spans="1:5" x14ac:dyDescent="0.35">
      <c r="A30" s="3">
        <v>26</v>
      </c>
      <c r="B30" s="4">
        <v>65</v>
      </c>
      <c r="C30" s="4">
        <v>88</v>
      </c>
      <c r="D30" s="4">
        <v>36</v>
      </c>
      <c r="E30" s="4">
        <v>52</v>
      </c>
    </row>
    <row r="31" spans="1:5" x14ac:dyDescent="0.35">
      <c r="A31" s="3">
        <v>27</v>
      </c>
      <c r="B31" s="4">
        <v>60</v>
      </c>
      <c r="C31" s="4">
        <v>85</v>
      </c>
      <c r="D31" s="4">
        <v>54</v>
      </c>
      <c r="E31" s="4">
        <v>63</v>
      </c>
    </row>
    <row r="32" spans="1:5" x14ac:dyDescent="0.35">
      <c r="A32" s="3">
        <v>28</v>
      </c>
      <c r="B32" s="4">
        <v>38</v>
      </c>
      <c r="C32" s="4">
        <v>76</v>
      </c>
      <c r="D32" s="4">
        <v>63</v>
      </c>
      <c r="E32" s="4">
        <v>69</v>
      </c>
    </row>
    <row r="33" spans="1:5" x14ac:dyDescent="0.35">
      <c r="A33" s="3">
        <v>29</v>
      </c>
      <c r="B33" s="4">
        <v>50</v>
      </c>
      <c r="C33" s="4">
        <v>80</v>
      </c>
      <c r="D33" s="4">
        <v>17</v>
      </c>
      <c r="E33" s="4">
        <v>42</v>
      </c>
    </row>
    <row r="34" spans="1:5" x14ac:dyDescent="0.35">
      <c r="A34" s="3">
        <v>30</v>
      </c>
      <c r="B34" s="4">
        <v>40</v>
      </c>
      <c r="C34" s="4">
        <v>76</v>
      </c>
      <c r="D34" s="4">
        <v>50</v>
      </c>
      <c r="E34" s="4">
        <v>52</v>
      </c>
    </row>
    <row r="35" spans="1:5" x14ac:dyDescent="0.35">
      <c r="A35" s="3">
        <v>31</v>
      </c>
      <c r="B35" s="4">
        <v>4</v>
      </c>
      <c r="C35" s="4">
        <v>58</v>
      </c>
      <c r="D35" s="4">
        <v>43</v>
      </c>
      <c r="E35" s="4">
        <v>51</v>
      </c>
    </row>
    <row r="36" spans="1:5" x14ac:dyDescent="0.35">
      <c r="A36" s="3">
        <v>32</v>
      </c>
      <c r="B36" s="4">
        <v>58</v>
      </c>
      <c r="C36" s="4">
        <v>86</v>
      </c>
      <c r="D36" s="4">
        <v>47</v>
      </c>
      <c r="E36" s="4">
        <v>66</v>
      </c>
    </row>
  </sheetData>
  <mergeCells count="10">
    <mergeCell ref="G5:H5"/>
    <mergeCell ref="G6:H6"/>
    <mergeCell ref="G2:H2"/>
    <mergeCell ref="G1:M1"/>
    <mergeCell ref="A1:E1"/>
    <mergeCell ref="A3:A4"/>
    <mergeCell ref="B3:C3"/>
    <mergeCell ref="D3:E3"/>
    <mergeCell ref="G3:H3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39899-B6F6-44EA-A02E-C380763A2324}">
  <dimension ref="A1:F41"/>
  <sheetViews>
    <sheetView topLeftCell="A27" workbookViewId="0">
      <selection activeCell="I37" sqref="I37"/>
    </sheetView>
  </sheetViews>
  <sheetFormatPr defaultRowHeight="14" x14ac:dyDescent="0.3"/>
  <cols>
    <col min="1" max="1" width="6.26953125" style="18" customWidth="1"/>
    <col min="2" max="3" width="9.6328125" style="18" customWidth="1"/>
    <col min="4" max="4" width="11.453125" style="18" customWidth="1"/>
    <col min="5" max="5" width="16.54296875" style="18" customWidth="1"/>
    <col min="6" max="6" width="9.6328125" style="18" customWidth="1"/>
    <col min="7" max="16384" width="8.7265625" style="18"/>
  </cols>
  <sheetData>
    <row r="1" spans="1:6" ht="30" customHeight="1" x14ac:dyDescent="0.3">
      <c r="A1" s="16" t="s">
        <v>1</v>
      </c>
      <c r="B1" s="17" t="s">
        <v>16</v>
      </c>
      <c r="C1" s="16" t="s">
        <v>17</v>
      </c>
      <c r="D1" s="17" t="s">
        <v>19</v>
      </c>
      <c r="E1" s="17" t="s">
        <v>18</v>
      </c>
    </row>
    <row r="2" spans="1:6" ht="15.5" x14ac:dyDescent="0.35">
      <c r="A2" s="19">
        <v>1</v>
      </c>
      <c r="B2" s="20">
        <v>5</v>
      </c>
      <c r="C2" s="20">
        <v>4</v>
      </c>
      <c r="D2" s="21">
        <v>5</v>
      </c>
      <c r="E2" s="20">
        <v>5</v>
      </c>
      <c r="F2" s="20">
        <v>5</v>
      </c>
    </row>
    <row r="3" spans="1:6" ht="15.5" x14ac:dyDescent="0.35">
      <c r="A3" s="19">
        <v>2</v>
      </c>
      <c r="B3" s="20">
        <v>4</v>
      </c>
      <c r="C3" s="20">
        <v>4</v>
      </c>
      <c r="D3" s="21">
        <v>5</v>
      </c>
      <c r="E3" s="20">
        <v>5</v>
      </c>
      <c r="F3" s="20">
        <v>5</v>
      </c>
    </row>
    <row r="4" spans="1:6" ht="15.5" x14ac:dyDescent="0.35">
      <c r="A4" s="19">
        <v>3</v>
      </c>
      <c r="B4" s="20">
        <v>5</v>
      </c>
      <c r="C4" s="20">
        <v>5</v>
      </c>
      <c r="D4" s="21">
        <v>5</v>
      </c>
      <c r="E4" s="20">
        <v>4</v>
      </c>
      <c r="F4" s="20">
        <v>4</v>
      </c>
    </row>
    <row r="5" spans="1:6" ht="15.5" x14ac:dyDescent="0.35">
      <c r="A5" s="19">
        <v>4</v>
      </c>
      <c r="B5" s="20">
        <v>5</v>
      </c>
      <c r="C5" s="20">
        <v>4</v>
      </c>
      <c r="D5" s="21">
        <v>4</v>
      </c>
      <c r="E5" s="20">
        <v>4</v>
      </c>
      <c r="F5" s="20">
        <v>4</v>
      </c>
    </row>
    <row r="6" spans="1:6" ht="15.5" x14ac:dyDescent="0.35">
      <c r="A6" s="19">
        <v>5</v>
      </c>
      <c r="B6" s="20">
        <v>5</v>
      </c>
      <c r="C6" s="20">
        <v>5</v>
      </c>
      <c r="D6" s="21">
        <v>5</v>
      </c>
      <c r="E6" s="20">
        <v>5</v>
      </c>
      <c r="F6" s="20">
        <v>5</v>
      </c>
    </row>
    <row r="7" spans="1:6" ht="15.5" x14ac:dyDescent="0.35">
      <c r="A7" s="19">
        <v>6</v>
      </c>
      <c r="B7" s="20">
        <v>5</v>
      </c>
      <c r="C7" s="20">
        <v>5</v>
      </c>
      <c r="D7" s="21">
        <v>5</v>
      </c>
      <c r="E7" s="20">
        <v>4</v>
      </c>
      <c r="F7" s="20">
        <v>4</v>
      </c>
    </row>
    <row r="8" spans="1:6" ht="15.5" x14ac:dyDescent="0.35">
      <c r="A8" s="19">
        <v>7</v>
      </c>
      <c r="B8" s="20">
        <v>5</v>
      </c>
      <c r="C8" s="20">
        <v>5</v>
      </c>
      <c r="D8" s="21">
        <v>5</v>
      </c>
      <c r="E8" s="20">
        <v>5</v>
      </c>
      <c r="F8" s="20">
        <v>5</v>
      </c>
    </row>
    <row r="9" spans="1:6" ht="15.5" x14ac:dyDescent="0.35">
      <c r="A9" s="19">
        <v>8</v>
      </c>
      <c r="B9" s="20">
        <v>4</v>
      </c>
      <c r="C9" s="20">
        <v>5</v>
      </c>
      <c r="D9" s="21">
        <v>5</v>
      </c>
      <c r="E9" s="20">
        <v>4</v>
      </c>
      <c r="F9" s="20">
        <v>4</v>
      </c>
    </row>
    <row r="10" spans="1:6" ht="15.5" x14ac:dyDescent="0.35">
      <c r="A10" s="19">
        <v>9</v>
      </c>
      <c r="B10" s="20">
        <v>5</v>
      </c>
      <c r="C10" s="20">
        <v>4</v>
      </c>
      <c r="D10" s="21">
        <v>5</v>
      </c>
      <c r="E10" s="20">
        <v>4</v>
      </c>
      <c r="F10" s="20">
        <v>4</v>
      </c>
    </row>
    <row r="11" spans="1:6" ht="15.5" x14ac:dyDescent="0.35">
      <c r="A11" s="19">
        <v>10</v>
      </c>
      <c r="B11" s="20">
        <v>5</v>
      </c>
      <c r="C11" s="20">
        <v>3</v>
      </c>
      <c r="D11" s="21">
        <v>5</v>
      </c>
      <c r="E11" s="20">
        <v>5</v>
      </c>
      <c r="F11" s="20">
        <v>5</v>
      </c>
    </row>
    <row r="12" spans="1:6" ht="15.5" x14ac:dyDescent="0.35">
      <c r="A12" s="19">
        <v>11</v>
      </c>
      <c r="B12" s="20">
        <v>5</v>
      </c>
      <c r="C12" s="20">
        <v>5</v>
      </c>
      <c r="D12" s="21">
        <v>5</v>
      </c>
      <c r="E12" s="20">
        <v>4</v>
      </c>
      <c r="F12" s="20">
        <v>4</v>
      </c>
    </row>
    <row r="13" spans="1:6" ht="15.5" x14ac:dyDescent="0.35">
      <c r="A13" s="19">
        <v>12</v>
      </c>
      <c r="B13" s="20">
        <v>5</v>
      </c>
      <c r="C13" s="20">
        <v>5</v>
      </c>
      <c r="D13" s="21">
        <v>4</v>
      </c>
      <c r="E13" s="20">
        <v>4</v>
      </c>
      <c r="F13" s="20">
        <v>4</v>
      </c>
    </row>
    <row r="14" spans="1:6" ht="15.5" x14ac:dyDescent="0.35">
      <c r="A14" s="19">
        <v>13</v>
      </c>
      <c r="B14" s="20">
        <v>5</v>
      </c>
      <c r="C14" s="20">
        <v>5</v>
      </c>
      <c r="D14" s="21">
        <v>5</v>
      </c>
      <c r="E14" s="20">
        <v>4</v>
      </c>
      <c r="F14" s="20">
        <v>4</v>
      </c>
    </row>
    <row r="15" spans="1:6" ht="15.5" x14ac:dyDescent="0.35">
      <c r="A15" s="19">
        <v>14</v>
      </c>
      <c r="B15" s="20">
        <v>5</v>
      </c>
      <c r="C15" s="21"/>
      <c r="D15" s="21">
        <v>5</v>
      </c>
      <c r="E15" s="20">
        <v>4</v>
      </c>
      <c r="F15" s="20">
        <v>4</v>
      </c>
    </row>
    <row r="16" spans="1:6" ht="15.5" x14ac:dyDescent="0.35">
      <c r="A16" s="19">
        <v>15</v>
      </c>
      <c r="B16" s="20">
        <v>4</v>
      </c>
      <c r="C16" s="21"/>
      <c r="D16" s="21">
        <v>5</v>
      </c>
      <c r="E16" s="20">
        <v>4</v>
      </c>
      <c r="F16" s="20">
        <v>4</v>
      </c>
    </row>
    <row r="17" spans="1:6" ht="15.5" x14ac:dyDescent="0.35">
      <c r="A17" s="19">
        <v>16</v>
      </c>
      <c r="B17" s="20">
        <v>5</v>
      </c>
      <c r="C17" s="21"/>
      <c r="D17" s="21">
        <v>4</v>
      </c>
      <c r="E17" s="20">
        <v>4</v>
      </c>
      <c r="F17" s="20">
        <v>4</v>
      </c>
    </row>
    <row r="18" spans="1:6" ht="15.5" x14ac:dyDescent="0.35">
      <c r="A18" s="19">
        <v>17</v>
      </c>
      <c r="B18" s="20">
        <v>5</v>
      </c>
      <c r="C18" s="21"/>
      <c r="D18" s="21">
        <v>5</v>
      </c>
      <c r="E18" s="20">
        <v>5</v>
      </c>
      <c r="F18" s="20">
        <v>5</v>
      </c>
    </row>
    <row r="19" spans="1:6" ht="15.5" x14ac:dyDescent="0.35">
      <c r="A19" s="19">
        <v>18</v>
      </c>
      <c r="B19" s="20">
        <v>5</v>
      </c>
      <c r="C19" s="21"/>
      <c r="D19" s="21">
        <v>5</v>
      </c>
      <c r="E19" s="20">
        <v>5</v>
      </c>
      <c r="F19" s="20">
        <v>5</v>
      </c>
    </row>
    <row r="20" spans="1:6" ht="15.5" x14ac:dyDescent="0.35">
      <c r="A20" s="19">
        <v>19</v>
      </c>
      <c r="B20" s="20">
        <v>5</v>
      </c>
      <c r="C20" s="21"/>
      <c r="D20" s="21">
        <v>5</v>
      </c>
      <c r="E20" s="20">
        <v>4</v>
      </c>
      <c r="F20" s="20">
        <v>4</v>
      </c>
    </row>
    <row r="21" spans="1:6" ht="15.5" x14ac:dyDescent="0.35">
      <c r="A21" s="19">
        <v>20</v>
      </c>
      <c r="B21" s="20">
        <v>5</v>
      </c>
      <c r="C21" s="21"/>
      <c r="D21" s="21">
        <v>4</v>
      </c>
      <c r="E21" s="20">
        <v>4</v>
      </c>
      <c r="F21" s="20">
        <v>4</v>
      </c>
    </row>
    <row r="22" spans="1:6" ht="15.5" x14ac:dyDescent="0.35">
      <c r="A22" s="19">
        <v>21</v>
      </c>
      <c r="B22" s="20">
        <v>5</v>
      </c>
      <c r="C22" s="21"/>
      <c r="D22" s="21">
        <v>5</v>
      </c>
      <c r="E22" s="20">
        <v>4</v>
      </c>
      <c r="F22" s="20">
        <v>4</v>
      </c>
    </row>
    <row r="23" spans="1:6" ht="15.5" x14ac:dyDescent="0.35">
      <c r="A23" s="19">
        <v>22</v>
      </c>
      <c r="B23" s="20">
        <v>5</v>
      </c>
      <c r="C23" s="21"/>
      <c r="D23" s="21">
        <v>5</v>
      </c>
      <c r="E23" s="20">
        <v>5</v>
      </c>
      <c r="F23" s="20">
        <v>5</v>
      </c>
    </row>
    <row r="24" spans="1:6" ht="15.5" x14ac:dyDescent="0.35">
      <c r="A24" s="19">
        <v>23</v>
      </c>
      <c r="B24" s="20">
        <v>5</v>
      </c>
      <c r="C24" s="21"/>
      <c r="D24" s="21">
        <v>5</v>
      </c>
      <c r="E24" s="20">
        <v>5</v>
      </c>
      <c r="F24" s="20">
        <v>5</v>
      </c>
    </row>
    <row r="25" spans="1:6" ht="15.5" x14ac:dyDescent="0.35">
      <c r="A25" s="19">
        <v>24</v>
      </c>
      <c r="B25" s="20">
        <v>5</v>
      </c>
      <c r="C25" s="21"/>
      <c r="D25" s="21">
        <v>5</v>
      </c>
      <c r="E25" s="20">
        <v>4</v>
      </c>
      <c r="F25" s="20">
        <v>4</v>
      </c>
    </row>
    <row r="26" spans="1:6" ht="15.5" x14ac:dyDescent="0.35">
      <c r="A26" s="19">
        <v>25</v>
      </c>
      <c r="B26" s="20">
        <v>4</v>
      </c>
      <c r="C26" s="21"/>
      <c r="D26" s="21">
        <v>5</v>
      </c>
      <c r="E26" s="20">
        <v>4</v>
      </c>
      <c r="F26" s="20">
        <v>4</v>
      </c>
    </row>
    <row r="27" spans="1:6" ht="15.5" x14ac:dyDescent="0.35">
      <c r="A27" s="19">
        <v>26</v>
      </c>
      <c r="B27" s="20">
        <v>5</v>
      </c>
      <c r="C27" s="21"/>
      <c r="D27" s="21">
        <v>4</v>
      </c>
      <c r="E27" s="20">
        <v>4</v>
      </c>
      <c r="F27" s="20">
        <v>4</v>
      </c>
    </row>
    <row r="28" spans="1:6" ht="15.5" x14ac:dyDescent="0.35">
      <c r="A28" s="19">
        <v>27</v>
      </c>
      <c r="B28" s="20">
        <v>5</v>
      </c>
      <c r="C28" s="21"/>
      <c r="D28" s="21">
        <v>5</v>
      </c>
      <c r="E28" s="20">
        <v>5</v>
      </c>
      <c r="F28" s="20">
        <v>5</v>
      </c>
    </row>
    <row r="29" spans="1:6" ht="15.5" x14ac:dyDescent="0.35">
      <c r="A29" s="19">
        <v>28</v>
      </c>
      <c r="B29" s="20">
        <v>5</v>
      </c>
      <c r="C29" s="21"/>
      <c r="D29" s="21">
        <v>5</v>
      </c>
      <c r="E29" s="20">
        <v>5</v>
      </c>
      <c r="F29" s="20">
        <v>5</v>
      </c>
    </row>
    <row r="30" spans="1:6" ht="15.5" x14ac:dyDescent="0.35">
      <c r="A30" s="19">
        <v>29</v>
      </c>
      <c r="B30" s="22">
        <v>5</v>
      </c>
      <c r="C30" s="21"/>
      <c r="D30" s="21">
        <v>5</v>
      </c>
      <c r="E30" s="20">
        <v>4</v>
      </c>
      <c r="F30" s="20">
        <v>4</v>
      </c>
    </row>
    <row r="31" spans="1:6" ht="15.5" x14ac:dyDescent="0.35">
      <c r="A31" s="19">
        <v>30</v>
      </c>
      <c r="B31" s="22">
        <v>5</v>
      </c>
      <c r="C31" s="21"/>
      <c r="D31" s="21">
        <v>5</v>
      </c>
      <c r="E31" s="20">
        <v>4</v>
      </c>
      <c r="F31" s="20">
        <v>4</v>
      </c>
    </row>
    <row r="32" spans="1:6" ht="15.5" x14ac:dyDescent="0.35">
      <c r="A32" s="19">
        <v>31</v>
      </c>
      <c r="B32" s="22">
        <v>4</v>
      </c>
      <c r="C32" s="21"/>
      <c r="D32" s="21">
        <v>5</v>
      </c>
      <c r="E32" s="20">
        <v>5</v>
      </c>
      <c r="F32" s="20">
        <v>5</v>
      </c>
    </row>
    <row r="33" spans="1:6" ht="15.5" x14ac:dyDescent="0.35">
      <c r="A33" s="19">
        <v>32</v>
      </c>
      <c r="B33" s="22">
        <v>5</v>
      </c>
      <c r="C33" s="21"/>
      <c r="D33" s="21">
        <v>4</v>
      </c>
      <c r="E33" s="20">
        <v>5</v>
      </c>
      <c r="F33" s="20">
        <v>5</v>
      </c>
    </row>
    <row r="34" spans="1:6" ht="15.5" x14ac:dyDescent="0.35">
      <c r="A34" s="19">
        <v>33</v>
      </c>
      <c r="B34" s="20">
        <v>5</v>
      </c>
      <c r="C34" s="21"/>
      <c r="D34" s="21">
        <v>5</v>
      </c>
      <c r="E34" s="20">
        <v>4</v>
      </c>
      <c r="F34" s="20">
        <v>5</v>
      </c>
    </row>
    <row r="35" spans="1:6" ht="15.5" x14ac:dyDescent="0.35">
      <c r="A35" s="19">
        <v>34</v>
      </c>
      <c r="B35" s="20">
        <v>4</v>
      </c>
      <c r="C35" s="21"/>
      <c r="D35" s="21">
        <v>5</v>
      </c>
      <c r="E35" s="20">
        <v>5</v>
      </c>
      <c r="F35" s="20">
        <v>4</v>
      </c>
    </row>
    <row r="36" spans="1:6" ht="15.5" x14ac:dyDescent="0.35">
      <c r="A36" s="19">
        <v>35</v>
      </c>
      <c r="B36" s="20">
        <v>5</v>
      </c>
      <c r="C36" s="21"/>
      <c r="D36" s="21">
        <v>5</v>
      </c>
      <c r="E36" s="20">
        <v>5</v>
      </c>
      <c r="F36" s="20">
        <v>5</v>
      </c>
    </row>
    <row r="37" spans="1:6" ht="15.5" x14ac:dyDescent="0.35">
      <c r="A37" s="19">
        <v>36</v>
      </c>
      <c r="B37" s="20">
        <v>5</v>
      </c>
      <c r="C37" s="21"/>
      <c r="D37" s="21">
        <v>5</v>
      </c>
      <c r="E37" s="20">
        <v>5</v>
      </c>
      <c r="F37" s="20">
        <v>4</v>
      </c>
    </row>
    <row r="38" spans="1:6" ht="15.5" x14ac:dyDescent="0.35">
      <c r="A38" s="19">
        <v>37</v>
      </c>
      <c r="B38" s="20">
        <v>5</v>
      </c>
      <c r="C38" s="21"/>
      <c r="D38" s="21">
        <v>4</v>
      </c>
      <c r="E38" s="20">
        <v>5</v>
      </c>
      <c r="F38" s="20">
        <v>5</v>
      </c>
    </row>
    <row r="39" spans="1:6" ht="15.5" x14ac:dyDescent="0.35">
      <c r="A39" s="19">
        <v>38</v>
      </c>
      <c r="B39" s="20">
        <v>5</v>
      </c>
      <c r="C39" s="21"/>
      <c r="D39" s="21">
        <v>5</v>
      </c>
      <c r="E39" s="20">
        <v>5</v>
      </c>
      <c r="F39" s="20">
        <v>5</v>
      </c>
    </row>
    <row r="40" spans="1:6" ht="15.5" x14ac:dyDescent="0.35">
      <c r="A40" s="19">
        <v>39</v>
      </c>
      <c r="B40" s="20">
        <v>5</v>
      </c>
      <c r="C40" s="21"/>
      <c r="D40" s="21">
        <v>4</v>
      </c>
      <c r="E40" s="20">
        <v>5</v>
      </c>
      <c r="F40" s="20">
        <v>5</v>
      </c>
    </row>
    <row r="41" spans="1:6" ht="15.5" x14ac:dyDescent="0.35">
      <c r="A41" s="19"/>
      <c r="B41" s="23">
        <f>SUM(B2:B40)</f>
        <v>189</v>
      </c>
      <c r="C41" s="23">
        <f t="shared" ref="C41:F41" si="0">SUM(C2:C40)</f>
        <v>59</v>
      </c>
      <c r="D41" s="23">
        <f t="shared" si="0"/>
        <v>187</v>
      </c>
      <c r="E41" s="23">
        <f t="shared" si="0"/>
        <v>175</v>
      </c>
      <c r="F41" s="23">
        <f t="shared" si="0"/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649B0-3C57-44D5-9191-47DB40E0E856}">
  <dimension ref="A1:E167"/>
  <sheetViews>
    <sheetView workbookViewId="0">
      <selection activeCell="H12" sqref="H12"/>
    </sheetView>
  </sheetViews>
  <sheetFormatPr defaultRowHeight="14.5" x14ac:dyDescent="0.35"/>
  <cols>
    <col min="1" max="1" width="5" customWidth="1"/>
  </cols>
  <sheetData>
    <row r="1" spans="1:5" x14ac:dyDescent="0.35">
      <c r="A1" s="27" t="s">
        <v>20</v>
      </c>
      <c r="B1" s="27" t="s">
        <v>24</v>
      </c>
      <c r="C1" s="27"/>
      <c r="D1" s="27"/>
      <c r="E1" s="27"/>
    </row>
    <row r="2" spans="1:5" x14ac:dyDescent="0.35">
      <c r="A2" s="27"/>
      <c r="B2" s="28" t="s">
        <v>21</v>
      </c>
      <c r="C2" s="28" t="s">
        <v>22</v>
      </c>
      <c r="D2" s="28" t="s">
        <v>21</v>
      </c>
      <c r="E2" s="28" t="s">
        <v>22</v>
      </c>
    </row>
    <row r="3" spans="1:5" x14ac:dyDescent="0.35">
      <c r="A3" s="26">
        <v>1</v>
      </c>
      <c r="B3" s="4">
        <v>60</v>
      </c>
      <c r="C3" s="4">
        <v>24</v>
      </c>
      <c r="D3" s="26">
        <v>1</v>
      </c>
      <c r="E3" s="26">
        <v>2</v>
      </c>
    </row>
    <row r="4" spans="1:5" x14ac:dyDescent="0.35">
      <c r="A4" s="26">
        <v>2</v>
      </c>
      <c r="B4" s="4">
        <v>58</v>
      </c>
      <c r="C4" s="4">
        <v>44</v>
      </c>
      <c r="D4" s="26">
        <v>1</v>
      </c>
      <c r="E4" s="26">
        <v>2</v>
      </c>
    </row>
    <row r="5" spans="1:5" x14ac:dyDescent="0.35">
      <c r="A5" s="26">
        <v>3</v>
      </c>
      <c r="B5" s="4">
        <v>56</v>
      </c>
      <c r="C5" s="4">
        <v>55</v>
      </c>
      <c r="D5" s="26">
        <v>1</v>
      </c>
      <c r="E5" s="26">
        <v>2</v>
      </c>
    </row>
    <row r="6" spans="1:5" x14ac:dyDescent="0.35">
      <c r="A6" s="26">
        <v>4</v>
      </c>
      <c r="B6" s="4">
        <v>42</v>
      </c>
      <c r="C6" s="4">
        <v>61</v>
      </c>
      <c r="D6" s="26">
        <v>1</v>
      </c>
      <c r="E6" s="26">
        <v>2</v>
      </c>
    </row>
    <row r="7" spans="1:5" x14ac:dyDescent="0.35">
      <c r="A7" s="26">
        <v>5</v>
      </c>
      <c r="B7" s="4">
        <v>32</v>
      </c>
      <c r="C7" s="4">
        <v>64</v>
      </c>
      <c r="D7" s="26">
        <v>1</v>
      </c>
      <c r="E7" s="26">
        <v>2</v>
      </c>
    </row>
    <row r="8" spans="1:5" x14ac:dyDescent="0.35">
      <c r="A8" s="26">
        <v>6</v>
      </c>
      <c r="B8" s="4">
        <v>64</v>
      </c>
      <c r="C8" s="4">
        <v>15</v>
      </c>
      <c r="D8" s="26">
        <v>1</v>
      </c>
      <c r="E8" s="26">
        <v>2</v>
      </c>
    </row>
    <row r="9" spans="1:5" x14ac:dyDescent="0.35">
      <c r="A9" s="26">
        <v>7</v>
      </c>
      <c r="B9" s="4">
        <v>61</v>
      </c>
      <c r="C9" s="4">
        <v>64</v>
      </c>
      <c r="D9" s="26">
        <v>1</v>
      </c>
      <c r="E9" s="26">
        <v>2</v>
      </c>
    </row>
    <row r="10" spans="1:5" x14ac:dyDescent="0.35">
      <c r="A10" s="26">
        <v>8</v>
      </c>
      <c r="B10" s="4">
        <v>60</v>
      </c>
      <c r="C10" s="4">
        <v>38</v>
      </c>
      <c r="D10" s="26">
        <v>1</v>
      </c>
      <c r="E10" s="26">
        <v>2</v>
      </c>
    </row>
    <row r="11" spans="1:5" x14ac:dyDescent="0.35">
      <c r="A11" s="26">
        <v>9</v>
      </c>
      <c r="B11" s="4">
        <v>57</v>
      </c>
      <c r="C11" s="4">
        <v>13</v>
      </c>
      <c r="D11" s="26">
        <v>1</v>
      </c>
      <c r="E11" s="26">
        <v>2</v>
      </c>
    </row>
    <row r="12" spans="1:5" x14ac:dyDescent="0.35">
      <c r="A12" s="26">
        <v>10</v>
      </c>
      <c r="B12" s="4">
        <v>42</v>
      </c>
      <c r="C12" s="4">
        <v>34</v>
      </c>
      <c r="D12" s="26">
        <v>1</v>
      </c>
      <c r="E12" s="26">
        <v>2</v>
      </c>
    </row>
    <row r="13" spans="1:5" x14ac:dyDescent="0.35">
      <c r="A13" s="26">
        <v>11</v>
      </c>
      <c r="B13" s="4">
        <v>33</v>
      </c>
      <c r="C13" s="4">
        <v>67</v>
      </c>
      <c r="D13" s="26">
        <v>1</v>
      </c>
      <c r="E13" s="26">
        <v>2</v>
      </c>
    </row>
    <row r="14" spans="1:5" x14ac:dyDescent="0.35">
      <c r="A14" s="26">
        <v>12</v>
      </c>
      <c r="B14" s="4">
        <v>20</v>
      </c>
      <c r="C14" s="4">
        <v>68</v>
      </c>
      <c r="D14" s="26">
        <v>1</v>
      </c>
      <c r="E14" s="26">
        <v>2</v>
      </c>
    </row>
    <row r="15" spans="1:5" x14ac:dyDescent="0.35">
      <c r="A15" s="26">
        <v>13</v>
      </c>
      <c r="B15" s="4">
        <v>57</v>
      </c>
      <c r="C15" s="4">
        <v>56</v>
      </c>
      <c r="D15" s="26">
        <v>1</v>
      </c>
      <c r="E15" s="26">
        <v>2</v>
      </c>
    </row>
    <row r="16" spans="1:5" x14ac:dyDescent="0.35">
      <c r="A16" s="26">
        <v>14</v>
      </c>
      <c r="B16" s="4">
        <v>58</v>
      </c>
      <c r="C16" s="4">
        <v>36</v>
      </c>
      <c r="D16" s="26">
        <v>1</v>
      </c>
      <c r="E16" s="26">
        <v>2</v>
      </c>
    </row>
    <row r="17" spans="1:5" x14ac:dyDescent="0.35">
      <c r="A17" s="26">
        <v>15</v>
      </c>
      <c r="B17" s="4">
        <v>57</v>
      </c>
      <c r="C17" s="4">
        <v>78</v>
      </c>
      <c r="D17" s="26">
        <v>1</v>
      </c>
      <c r="E17" s="26">
        <v>2</v>
      </c>
    </row>
    <row r="18" spans="1:5" x14ac:dyDescent="0.35">
      <c r="A18" s="26">
        <v>16</v>
      </c>
      <c r="B18" s="4">
        <v>56</v>
      </c>
      <c r="C18" s="4">
        <v>78</v>
      </c>
      <c r="D18" s="26">
        <v>1</v>
      </c>
      <c r="E18" s="26">
        <v>2</v>
      </c>
    </row>
    <row r="19" spans="1:5" x14ac:dyDescent="0.35">
      <c r="A19" s="26">
        <v>17</v>
      </c>
      <c r="B19" s="4">
        <v>53</v>
      </c>
      <c r="C19" s="4">
        <v>75</v>
      </c>
      <c r="D19" s="26">
        <v>1</v>
      </c>
      <c r="E19" s="26">
        <v>2</v>
      </c>
    </row>
    <row r="20" spans="1:5" x14ac:dyDescent="0.35">
      <c r="A20" s="26">
        <v>18</v>
      </c>
      <c r="B20" s="4">
        <v>24</v>
      </c>
      <c r="C20" s="4">
        <v>71</v>
      </c>
      <c r="D20" s="26">
        <v>1</v>
      </c>
      <c r="E20" s="26">
        <v>2</v>
      </c>
    </row>
    <row r="21" spans="1:5" x14ac:dyDescent="0.35">
      <c r="A21" s="26">
        <v>19</v>
      </c>
      <c r="B21" s="4">
        <v>73</v>
      </c>
      <c r="C21" s="4">
        <v>13</v>
      </c>
      <c r="D21" s="26">
        <v>1</v>
      </c>
      <c r="E21" s="26">
        <v>2</v>
      </c>
    </row>
    <row r="22" spans="1:5" x14ac:dyDescent="0.35">
      <c r="A22" s="26">
        <v>20</v>
      </c>
      <c r="B22" s="4">
        <v>71</v>
      </c>
      <c r="C22" s="4">
        <v>42</v>
      </c>
      <c r="D22" s="26">
        <v>1</v>
      </c>
      <c r="E22" s="26">
        <v>2</v>
      </c>
    </row>
    <row r="23" spans="1:5" x14ac:dyDescent="0.35">
      <c r="A23" s="26">
        <v>21</v>
      </c>
      <c r="B23" s="4">
        <v>66</v>
      </c>
      <c r="C23" s="4">
        <v>68</v>
      </c>
      <c r="D23" s="26">
        <v>1</v>
      </c>
      <c r="E23" s="26">
        <v>2</v>
      </c>
    </row>
    <row r="24" spans="1:5" x14ac:dyDescent="0.35">
      <c r="A24" s="26">
        <v>22</v>
      </c>
      <c r="B24" s="4">
        <v>51</v>
      </c>
      <c r="C24" s="4">
        <v>79</v>
      </c>
      <c r="D24" s="26">
        <v>1</v>
      </c>
      <c r="E24" s="26">
        <v>2</v>
      </c>
    </row>
    <row r="25" spans="1:5" x14ac:dyDescent="0.35">
      <c r="A25" s="26">
        <v>23</v>
      </c>
      <c r="B25" s="4">
        <v>70</v>
      </c>
      <c r="C25" s="4">
        <v>48</v>
      </c>
      <c r="D25" s="26">
        <v>1</v>
      </c>
      <c r="E25" s="26">
        <v>2</v>
      </c>
    </row>
    <row r="26" spans="1:5" x14ac:dyDescent="0.35">
      <c r="A26" s="26">
        <v>24</v>
      </c>
      <c r="B26" s="4">
        <v>76</v>
      </c>
      <c r="C26" s="4">
        <v>38</v>
      </c>
      <c r="D26" s="26">
        <v>1</v>
      </c>
      <c r="E26" s="26">
        <v>2</v>
      </c>
    </row>
    <row r="27" spans="1:5" x14ac:dyDescent="0.35">
      <c r="A27" s="26">
        <v>25</v>
      </c>
      <c r="B27" s="4">
        <v>24</v>
      </c>
      <c r="C27" s="4">
        <v>70</v>
      </c>
      <c r="D27" s="26">
        <v>1</v>
      </c>
      <c r="E27" s="26">
        <v>2</v>
      </c>
    </row>
    <row r="28" spans="1:5" x14ac:dyDescent="0.35">
      <c r="A28" s="26">
        <v>26</v>
      </c>
      <c r="B28" s="4">
        <v>36</v>
      </c>
      <c r="C28" s="4">
        <v>65</v>
      </c>
      <c r="D28" s="26">
        <v>1</v>
      </c>
      <c r="E28" s="26">
        <v>2</v>
      </c>
    </row>
    <row r="29" spans="1:5" x14ac:dyDescent="0.35">
      <c r="A29" s="26">
        <v>27</v>
      </c>
      <c r="B29" s="4">
        <v>54</v>
      </c>
      <c r="C29" s="4">
        <v>60</v>
      </c>
      <c r="D29" s="26">
        <v>1</v>
      </c>
      <c r="E29" s="26">
        <v>2</v>
      </c>
    </row>
    <row r="30" spans="1:5" x14ac:dyDescent="0.35">
      <c r="A30" s="26">
        <v>28</v>
      </c>
      <c r="B30" s="4">
        <v>63</v>
      </c>
      <c r="C30" s="4">
        <v>38</v>
      </c>
      <c r="D30" s="26">
        <v>1</v>
      </c>
      <c r="E30" s="26">
        <v>2</v>
      </c>
    </row>
    <row r="31" spans="1:5" x14ac:dyDescent="0.35">
      <c r="A31" s="26">
        <v>29</v>
      </c>
      <c r="B31" s="4">
        <v>17</v>
      </c>
      <c r="C31" s="4">
        <v>50</v>
      </c>
      <c r="D31" s="26">
        <v>1</v>
      </c>
      <c r="E31" s="26">
        <v>2</v>
      </c>
    </row>
    <row r="32" spans="1:5" x14ac:dyDescent="0.35">
      <c r="A32" s="26">
        <v>30</v>
      </c>
      <c r="B32" s="4">
        <v>50</v>
      </c>
      <c r="C32" s="4">
        <v>40</v>
      </c>
      <c r="D32" s="26">
        <v>1</v>
      </c>
      <c r="E32" s="26">
        <v>2</v>
      </c>
    </row>
    <row r="33" spans="1:5" x14ac:dyDescent="0.35">
      <c r="A33" s="26">
        <v>31</v>
      </c>
      <c r="B33" s="4">
        <v>43</v>
      </c>
      <c r="C33" s="4">
        <v>4</v>
      </c>
      <c r="D33" s="26">
        <v>1</v>
      </c>
      <c r="E33" s="26">
        <v>2</v>
      </c>
    </row>
    <row r="34" spans="1:5" x14ac:dyDescent="0.35">
      <c r="A34" s="26">
        <v>32</v>
      </c>
      <c r="B34" s="4">
        <v>47</v>
      </c>
      <c r="C34" s="4">
        <v>58</v>
      </c>
      <c r="D34" s="26">
        <v>1</v>
      </c>
      <c r="E34" s="26">
        <v>2</v>
      </c>
    </row>
    <row r="35" spans="1:5" x14ac:dyDescent="0.35">
      <c r="A35" s="24"/>
      <c r="B35" s="25"/>
      <c r="C35" s="25"/>
    </row>
    <row r="36" spans="1:5" x14ac:dyDescent="0.35">
      <c r="A36" s="24"/>
    </row>
    <row r="37" spans="1:5" x14ac:dyDescent="0.35">
      <c r="A37" s="24"/>
    </row>
    <row r="38" spans="1:5" x14ac:dyDescent="0.35">
      <c r="A38" s="24"/>
    </row>
    <row r="39" spans="1:5" x14ac:dyDescent="0.35">
      <c r="A39" s="24"/>
    </row>
    <row r="40" spans="1:5" x14ac:dyDescent="0.35">
      <c r="A40" s="24"/>
    </row>
    <row r="41" spans="1:5" x14ac:dyDescent="0.35">
      <c r="A41" s="24"/>
    </row>
    <row r="42" spans="1:5" x14ac:dyDescent="0.35">
      <c r="A42" s="24"/>
    </row>
    <row r="43" spans="1:5" x14ac:dyDescent="0.35">
      <c r="A43" s="24"/>
    </row>
    <row r="44" spans="1:5" x14ac:dyDescent="0.35">
      <c r="A44" s="24"/>
    </row>
    <row r="45" spans="1:5" x14ac:dyDescent="0.35">
      <c r="A45" s="24"/>
    </row>
    <row r="46" spans="1:5" x14ac:dyDescent="0.35">
      <c r="A46" s="24"/>
    </row>
    <row r="47" spans="1:5" x14ac:dyDescent="0.35">
      <c r="A47" s="24"/>
    </row>
    <row r="48" spans="1:5" x14ac:dyDescent="0.35">
      <c r="A48" s="24"/>
    </row>
    <row r="49" spans="1:1" x14ac:dyDescent="0.35">
      <c r="A49" s="24"/>
    </row>
    <row r="50" spans="1:1" x14ac:dyDescent="0.35">
      <c r="A50" s="24"/>
    </row>
    <row r="51" spans="1:1" x14ac:dyDescent="0.35">
      <c r="A51" s="24"/>
    </row>
    <row r="52" spans="1:1" x14ac:dyDescent="0.35">
      <c r="A52" s="24"/>
    </row>
    <row r="53" spans="1:1" x14ac:dyDescent="0.35">
      <c r="A53" s="24"/>
    </row>
    <row r="54" spans="1:1" x14ac:dyDescent="0.35">
      <c r="A54" s="24"/>
    </row>
    <row r="55" spans="1:1" x14ac:dyDescent="0.35">
      <c r="A55" s="24"/>
    </row>
    <row r="56" spans="1:1" x14ac:dyDescent="0.35">
      <c r="A56" s="24"/>
    </row>
    <row r="57" spans="1:1" x14ac:dyDescent="0.35">
      <c r="A57" s="24"/>
    </row>
    <row r="58" spans="1:1" x14ac:dyDescent="0.35">
      <c r="A58" s="24"/>
    </row>
    <row r="59" spans="1:1" x14ac:dyDescent="0.35">
      <c r="A59" s="24"/>
    </row>
    <row r="60" spans="1:1" x14ac:dyDescent="0.35">
      <c r="A60" s="24"/>
    </row>
    <row r="61" spans="1:1" x14ac:dyDescent="0.35">
      <c r="A61" s="24"/>
    </row>
    <row r="62" spans="1:1" x14ac:dyDescent="0.35">
      <c r="A62" s="24"/>
    </row>
    <row r="63" spans="1:1" x14ac:dyDescent="0.35">
      <c r="A63" s="24"/>
    </row>
    <row r="64" spans="1:1" x14ac:dyDescent="0.35">
      <c r="A64" s="24"/>
    </row>
    <row r="65" spans="1:1" x14ac:dyDescent="0.35">
      <c r="A65" s="24"/>
    </row>
    <row r="66" spans="1:1" x14ac:dyDescent="0.35">
      <c r="A66" s="24"/>
    </row>
    <row r="67" spans="1:1" x14ac:dyDescent="0.35">
      <c r="A67" s="24"/>
    </row>
    <row r="68" spans="1:1" x14ac:dyDescent="0.35">
      <c r="A68" s="24"/>
    </row>
    <row r="69" spans="1:1" x14ac:dyDescent="0.35">
      <c r="A69" s="24"/>
    </row>
    <row r="70" spans="1:1" x14ac:dyDescent="0.35">
      <c r="A70" s="24"/>
    </row>
    <row r="71" spans="1:1" x14ac:dyDescent="0.35">
      <c r="A71" s="24"/>
    </row>
    <row r="72" spans="1:1" x14ac:dyDescent="0.35">
      <c r="A72" s="24"/>
    </row>
    <row r="73" spans="1:1" x14ac:dyDescent="0.35">
      <c r="A73" s="24"/>
    </row>
    <row r="74" spans="1:1" x14ac:dyDescent="0.35">
      <c r="A74" s="24"/>
    </row>
    <row r="75" spans="1:1" x14ac:dyDescent="0.35">
      <c r="A75" s="24"/>
    </row>
    <row r="76" spans="1:1" x14ac:dyDescent="0.35">
      <c r="A76" s="24"/>
    </row>
    <row r="77" spans="1:1" x14ac:dyDescent="0.35">
      <c r="A77" s="24"/>
    </row>
    <row r="78" spans="1:1" x14ac:dyDescent="0.35">
      <c r="A78" s="24"/>
    </row>
    <row r="79" spans="1:1" x14ac:dyDescent="0.35">
      <c r="A79" s="24"/>
    </row>
    <row r="80" spans="1:1" x14ac:dyDescent="0.35">
      <c r="A80" s="24"/>
    </row>
    <row r="81" spans="1:1" x14ac:dyDescent="0.35">
      <c r="A81" s="24"/>
    </row>
    <row r="82" spans="1:1" x14ac:dyDescent="0.35">
      <c r="A82" s="24"/>
    </row>
    <row r="83" spans="1:1" x14ac:dyDescent="0.35">
      <c r="A83" s="24"/>
    </row>
    <row r="84" spans="1:1" x14ac:dyDescent="0.35">
      <c r="A84" s="24"/>
    </row>
    <row r="85" spans="1:1" x14ac:dyDescent="0.35">
      <c r="A85" s="24"/>
    </row>
    <row r="86" spans="1:1" x14ac:dyDescent="0.35">
      <c r="A86" s="24"/>
    </row>
    <row r="87" spans="1:1" x14ac:dyDescent="0.35">
      <c r="A87" s="24"/>
    </row>
    <row r="88" spans="1:1" x14ac:dyDescent="0.35">
      <c r="A88" s="24"/>
    </row>
    <row r="89" spans="1:1" x14ac:dyDescent="0.35">
      <c r="A89" s="24"/>
    </row>
    <row r="90" spans="1:1" x14ac:dyDescent="0.35">
      <c r="A90" s="24"/>
    </row>
    <row r="91" spans="1:1" x14ac:dyDescent="0.35">
      <c r="A91" s="24"/>
    </row>
    <row r="92" spans="1:1" x14ac:dyDescent="0.35">
      <c r="A92" s="24"/>
    </row>
    <row r="93" spans="1:1" x14ac:dyDescent="0.35">
      <c r="A93" s="24"/>
    </row>
    <row r="94" spans="1:1" x14ac:dyDescent="0.35">
      <c r="A94" s="24"/>
    </row>
    <row r="95" spans="1:1" x14ac:dyDescent="0.35">
      <c r="A95" s="24"/>
    </row>
    <row r="96" spans="1:1" x14ac:dyDescent="0.35">
      <c r="A96" s="24"/>
    </row>
    <row r="97" spans="1:1" x14ac:dyDescent="0.35">
      <c r="A97" s="24"/>
    </row>
    <row r="98" spans="1:1" x14ac:dyDescent="0.35">
      <c r="A98" s="24"/>
    </row>
    <row r="99" spans="1:1" x14ac:dyDescent="0.35">
      <c r="A99" s="24"/>
    </row>
    <row r="100" spans="1:1" x14ac:dyDescent="0.35">
      <c r="A100" s="24"/>
    </row>
    <row r="101" spans="1:1" x14ac:dyDescent="0.35">
      <c r="A101" s="24"/>
    </row>
    <row r="102" spans="1:1" x14ac:dyDescent="0.35">
      <c r="A102" s="24"/>
    </row>
    <row r="103" spans="1:1" x14ac:dyDescent="0.35">
      <c r="A103" s="24"/>
    </row>
    <row r="104" spans="1:1" x14ac:dyDescent="0.35">
      <c r="A104" s="24"/>
    </row>
    <row r="105" spans="1:1" x14ac:dyDescent="0.35">
      <c r="A105" s="24"/>
    </row>
    <row r="106" spans="1:1" x14ac:dyDescent="0.35">
      <c r="A106" s="24"/>
    </row>
    <row r="107" spans="1:1" x14ac:dyDescent="0.35">
      <c r="A107" s="24"/>
    </row>
    <row r="108" spans="1:1" x14ac:dyDescent="0.35">
      <c r="A108" s="24"/>
    </row>
    <row r="109" spans="1:1" x14ac:dyDescent="0.35">
      <c r="A109" s="24"/>
    </row>
    <row r="110" spans="1:1" x14ac:dyDescent="0.35">
      <c r="A110" s="24"/>
    </row>
    <row r="111" spans="1:1" x14ac:dyDescent="0.35">
      <c r="A111" s="24"/>
    </row>
    <row r="112" spans="1:1" x14ac:dyDescent="0.35">
      <c r="A112" s="24"/>
    </row>
    <row r="113" spans="1:1" x14ac:dyDescent="0.35">
      <c r="A113" s="24"/>
    </row>
    <row r="114" spans="1:1" x14ac:dyDescent="0.35">
      <c r="A114" s="24"/>
    </row>
    <row r="115" spans="1:1" x14ac:dyDescent="0.35">
      <c r="A115" s="24"/>
    </row>
    <row r="116" spans="1:1" x14ac:dyDescent="0.35">
      <c r="A116" s="24"/>
    </row>
    <row r="117" spans="1:1" x14ac:dyDescent="0.35">
      <c r="A117" s="24"/>
    </row>
    <row r="118" spans="1:1" x14ac:dyDescent="0.35">
      <c r="A118" s="24"/>
    </row>
    <row r="119" spans="1:1" x14ac:dyDescent="0.35">
      <c r="A119" s="24"/>
    </row>
    <row r="120" spans="1:1" x14ac:dyDescent="0.35">
      <c r="A120" s="24"/>
    </row>
    <row r="121" spans="1:1" x14ac:dyDescent="0.35">
      <c r="A121" s="24"/>
    </row>
    <row r="122" spans="1:1" x14ac:dyDescent="0.35">
      <c r="A122" s="24"/>
    </row>
    <row r="123" spans="1:1" x14ac:dyDescent="0.35">
      <c r="A123" s="24"/>
    </row>
    <row r="124" spans="1:1" x14ac:dyDescent="0.35">
      <c r="A124" s="24"/>
    </row>
    <row r="125" spans="1:1" x14ac:dyDescent="0.35">
      <c r="A125" s="24"/>
    </row>
    <row r="126" spans="1:1" x14ac:dyDescent="0.35">
      <c r="A126" s="24"/>
    </row>
    <row r="127" spans="1:1" x14ac:dyDescent="0.35">
      <c r="A127" s="24"/>
    </row>
    <row r="128" spans="1:1" x14ac:dyDescent="0.35">
      <c r="A128" s="24"/>
    </row>
    <row r="129" spans="1:1" x14ac:dyDescent="0.35">
      <c r="A129" s="24"/>
    </row>
    <row r="130" spans="1:1" x14ac:dyDescent="0.35">
      <c r="A130" s="24"/>
    </row>
    <row r="131" spans="1:1" x14ac:dyDescent="0.35">
      <c r="A131" s="24"/>
    </row>
    <row r="132" spans="1:1" x14ac:dyDescent="0.35">
      <c r="A132" s="24"/>
    </row>
    <row r="133" spans="1:1" x14ac:dyDescent="0.35">
      <c r="A133" s="24"/>
    </row>
    <row r="134" spans="1:1" x14ac:dyDescent="0.35">
      <c r="A134" s="24"/>
    </row>
    <row r="135" spans="1:1" x14ac:dyDescent="0.35">
      <c r="A135" s="24"/>
    </row>
    <row r="136" spans="1:1" x14ac:dyDescent="0.35">
      <c r="A136" s="24"/>
    </row>
    <row r="137" spans="1:1" x14ac:dyDescent="0.35">
      <c r="A137" s="24"/>
    </row>
    <row r="138" spans="1:1" x14ac:dyDescent="0.35">
      <c r="A138" s="24"/>
    </row>
    <row r="139" spans="1:1" x14ac:dyDescent="0.35">
      <c r="A139" s="24"/>
    </row>
    <row r="140" spans="1:1" x14ac:dyDescent="0.35">
      <c r="A140" s="24"/>
    </row>
    <row r="141" spans="1:1" x14ac:dyDescent="0.35">
      <c r="A141" s="24"/>
    </row>
    <row r="142" spans="1:1" x14ac:dyDescent="0.35">
      <c r="A142" s="24"/>
    </row>
    <row r="143" spans="1:1" x14ac:dyDescent="0.35">
      <c r="A143" s="24"/>
    </row>
    <row r="144" spans="1:1" x14ac:dyDescent="0.35">
      <c r="A144" s="24"/>
    </row>
    <row r="145" spans="1:1" x14ac:dyDescent="0.35">
      <c r="A145" s="24"/>
    </row>
    <row r="146" spans="1:1" x14ac:dyDescent="0.35">
      <c r="A146" s="24"/>
    </row>
    <row r="147" spans="1:1" x14ac:dyDescent="0.35">
      <c r="A147" s="24"/>
    </row>
    <row r="148" spans="1:1" x14ac:dyDescent="0.35">
      <c r="A148" s="24"/>
    </row>
    <row r="149" spans="1:1" x14ac:dyDescent="0.35">
      <c r="A149" s="24"/>
    </row>
    <row r="150" spans="1:1" x14ac:dyDescent="0.35">
      <c r="A150" s="24"/>
    </row>
    <row r="151" spans="1:1" x14ac:dyDescent="0.35">
      <c r="A151" s="24"/>
    </row>
    <row r="152" spans="1:1" x14ac:dyDescent="0.35">
      <c r="A152" s="24"/>
    </row>
    <row r="153" spans="1:1" x14ac:dyDescent="0.35">
      <c r="A153" s="24"/>
    </row>
    <row r="154" spans="1:1" x14ac:dyDescent="0.35">
      <c r="A154" s="24"/>
    </row>
    <row r="155" spans="1:1" x14ac:dyDescent="0.35">
      <c r="A155" s="24"/>
    </row>
    <row r="156" spans="1:1" x14ac:dyDescent="0.35">
      <c r="A156" s="24"/>
    </row>
    <row r="157" spans="1:1" x14ac:dyDescent="0.35">
      <c r="A157" s="24"/>
    </row>
    <row r="158" spans="1:1" x14ac:dyDescent="0.35">
      <c r="A158" s="24"/>
    </row>
    <row r="159" spans="1:1" x14ac:dyDescent="0.35">
      <c r="A159" s="24"/>
    </row>
    <row r="160" spans="1:1" x14ac:dyDescent="0.35">
      <c r="A160" s="24"/>
    </row>
    <row r="161" spans="1:1" x14ac:dyDescent="0.35">
      <c r="A161" s="24"/>
    </row>
    <row r="162" spans="1:1" x14ac:dyDescent="0.35">
      <c r="A162" s="24"/>
    </row>
    <row r="163" spans="1:1" x14ac:dyDescent="0.35">
      <c r="A163" s="24"/>
    </row>
    <row r="164" spans="1:1" x14ac:dyDescent="0.35">
      <c r="A164" s="24"/>
    </row>
    <row r="165" spans="1:1" x14ac:dyDescent="0.35">
      <c r="A165" s="24"/>
    </row>
    <row r="166" spans="1:1" x14ac:dyDescent="0.35">
      <c r="A166" s="24"/>
    </row>
    <row r="167" spans="1:1" x14ac:dyDescent="0.35">
      <c r="A167" s="24"/>
    </row>
  </sheetData>
  <mergeCells count="2">
    <mergeCell ref="A1:A2"/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8A31-63AA-48BE-8A0D-495EC00A4C3A}">
  <dimension ref="A1:E34"/>
  <sheetViews>
    <sheetView workbookViewId="0">
      <selection activeCell="F4" sqref="F4"/>
    </sheetView>
  </sheetViews>
  <sheetFormatPr defaultRowHeight="14.5" x14ac:dyDescent="0.35"/>
  <cols>
    <col min="1" max="1" width="4.453125" customWidth="1"/>
  </cols>
  <sheetData>
    <row r="1" spans="1:5" x14ac:dyDescent="0.35">
      <c r="A1" s="27" t="s">
        <v>20</v>
      </c>
      <c r="B1" s="27" t="s">
        <v>23</v>
      </c>
      <c r="C1" s="27"/>
      <c r="D1" s="27"/>
      <c r="E1" s="27"/>
    </row>
    <row r="2" spans="1:5" x14ac:dyDescent="0.35">
      <c r="A2" s="27"/>
      <c r="B2" s="28" t="s">
        <v>21</v>
      </c>
      <c r="C2" s="28" t="s">
        <v>22</v>
      </c>
      <c r="D2" s="28" t="s">
        <v>21</v>
      </c>
      <c r="E2" s="28" t="s">
        <v>22</v>
      </c>
    </row>
    <row r="3" spans="1:5" x14ac:dyDescent="0.35">
      <c r="A3" s="23">
        <v>1</v>
      </c>
      <c r="B3" s="29">
        <v>79</v>
      </c>
      <c r="C3" s="29">
        <v>71</v>
      </c>
      <c r="D3" s="12">
        <v>1</v>
      </c>
      <c r="E3" s="12">
        <v>2</v>
      </c>
    </row>
    <row r="4" spans="1:5" x14ac:dyDescent="0.35">
      <c r="A4" s="23">
        <v>2</v>
      </c>
      <c r="B4" s="29">
        <v>69</v>
      </c>
      <c r="C4" s="29">
        <v>78</v>
      </c>
      <c r="D4" s="12">
        <v>1</v>
      </c>
      <c r="E4" s="12">
        <v>2</v>
      </c>
    </row>
    <row r="5" spans="1:5" x14ac:dyDescent="0.35">
      <c r="A5" s="23">
        <v>3</v>
      </c>
      <c r="B5" s="29">
        <v>61</v>
      </c>
      <c r="C5" s="29">
        <v>83</v>
      </c>
      <c r="D5" s="12">
        <v>1</v>
      </c>
      <c r="E5" s="12">
        <v>2</v>
      </c>
    </row>
    <row r="6" spans="1:5" x14ac:dyDescent="0.35">
      <c r="A6" s="23">
        <v>4</v>
      </c>
      <c r="B6" s="29">
        <v>50</v>
      </c>
      <c r="C6" s="29">
        <v>86</v>
      </c>
      <c r="D6" s="12">
        <v>1</v>
      </c>
      <c r="E6" s="12">
        <v>2</v>
      </c>
    </row>
    <row r="7" spans="1:5" x14ac:dyDescent="0.35">
      <c r="A7" s="23">
        <v>5</v>
      </c>
      <c r="B7" s="29">
        <v>51</v>
      </c>
      <c r="C7" s="29">
        <v>87</v>
      </c>
      <c r="D7" s="12">
        <v>1</v>
      </c>
      <c r="E7" s="12">
        <v>2</v>
      </c>
    </row>
    <row r="8" spans="1:5" x14ac:dyDescent="0.35">
      <c r="A8" s="23">
        <v>6</v>
      </c>
      <c r="B8" s="29">
        <v>59</v>
      </c>
      <c r="C8" s="29">
        <v>64</v>
      </c>
      <c r="D8" s="12">
        <v>1</v>
      </c>
      <c r="E8" s="12">
        <v>2</v>
      </c>
    </row>
    <row r="9" spans="1:5" x14ac:dyDescent="0.35">
      <c r="A9" s="23">
        <v>7</v>
      </c>
      <c r="B9" s="29">
        <v>69</v>
      </c>
      <c r="C9" s="29">
        <v>87</v>
      </c>
      <c r="D9" s="12">
        <v>1</v>
      </c>
      <c r="E9" s="12">
        <v>2</v>
      </c>
    </row>
    <row r="10" spans="1:5" x14ac:dyDescent="0.35">
      <c r="A10" s="23">
        <v>8</v>
      </c>
      <c r="B10" s="29">
        <v>53</v>
      </c>
      <c r="C10" s="29">
        <v>75</v>
      </c>
      <c r="D10" s="12">
        <v>1</v>
      </c>
      <c r="E10" s="12">
        <v>2</v>
      </c>
    </row>
    <row r="11" spans="1:5" x14ac:dyDescent="0.35">
      <c r="A11" s="23">
        <v>9</v>
      </c>
      <c r="B11" s="29">
        <v>42</v>
      </c>
      <c r="C11" s="29">
        <v>62</v>
      </c>
      <c r="D11" s="12">
        <v>1</v>
      </c>
      <c r="E11" s="12">
        <v>2</v>
      </c>
    </row>
    <row r="12" spans="1:5" x14ac:dyDescent="0.35">
      <c r="A12" s="23">
        <v>10</v>
      </c>
      <c r="B12" s="29">
        <v>40</v>
      </c>
      <c r="C12" s="29">
        <v>73</v>
      </c>
      <c r="D12" s="12">
        <v>1</v>
      </c>
      <c r="E12" s="12">
        <v>2</v>
      </c>
    </row>
    <row r="13" spans="1:5" x14ac:dyDescent="0.35">
      <c r="A13" s="23">
        <v>11</v>
      </c>
      <c r="B13" s="29">
        <v>33</v>
      </c>
      <c r="C13" s="29">
        <v>89</v>
      </c>
      <c r="D13" s="12">
        <v>1</v>
      </c>
      <c r="E13" s="12">
        <v>2</v>
      </c>
    </row>
    <row r="14" spans="1:5" x14ac:dyDescent="0.35">
      <c r="A14" s="23">
        <v>12</v>
      </c>
      <c r="B14" s="29">
        <v>26</v>
      </c>
      <c r="C14" s="29">
        <v>89</v>
      </c>
      <c r="D14" s="12">
        <v>1</v>
      </c>
      <c r="E14" s="12">
        <v>2</v>
      </c>
    </row>
    <row r="15" spans="1:5" x14ac:dyDescent="0.35">
      <c r="A15" s="23">
        <v>13</v>
      </c>
      <c r="B15" s="29">
        <v>62</v>
      </c>
      <c r="C15" s="29">
        <v>83</v>
      </c>
      <c r="D15" s="12">
        <v>1</v>
      </c>
      <c r="E15" s="12">
        <v>2</v>
      </c>
    </row>
    <row r="16" spans="1:5" x14ac:dyDescent="0.35">
      <c r="A16" s="23">
        <v>14</v>
      </c>
      <c r="B16" s="29">
        <v>62</v>
      </c>
      <c r="C16" s="29">
        <v>73</v>
      </c>
      <c r="D16" s="12">
        <v>1</v>
      </c>
      <c r="E16" s="12">
        <v>2</v>
      </c>
    </row>
    <row r="17" spans="1:5" x14ac:dyDescent="0.35">
      <c r="A17" s="23">
        <v>15</v>
      </c>
      <c r="B17" s="29">
        <v>57</v>
      </c>
      <c r="C17" s="29">
        <v>94</v>
      </c>
      <c r="D17" s="12">
        <v>1</v>
      </c>
      <c r="E17" s="12">
        <v>2</v>
      </c>
    </row>
    <row r="18" spans="1:5" x14ac:dyDescent="0.35">
      <c r="A18" s="23">
        <v>16</v>
      </c>
      <c r="B18" s="29">
        <v>58</v>
      </c>
      <c r="C18" s="29">
        <v>95</v>
      </c>
      <c r="D18" s="12">
        <v>1</v>
      </c>
      <c r="E18" s="12">
        <v>2</v>
      </c>
    </row>
    <row r="19" spans="1:5" x14ac:dyDescent="0.35">
      <c r="A19" s="23">
        <v>17</v>
      </c>
      <c r="B19" s="29">
        <v>57</v>
      </c>
      <c r="C19" s="29">
        <v>93</v>
      </c>
      <c r="D19" s="12">
        <v>1</v>
      </c>
      <c r="E19" s="12">
        <v>2</v>
      </c>
    </row>
    <row r="20" spans="1:5" x14ac:dyDescent="0.35">
      <c r="A20" s="23">
        <v>18</v>
      </c>
      <c r="B20" s="29">
        <v>22</v>
      </c>
      <c r="C20" s="29">
        <v>90</v>
      </c>
      <c r="D20" s="12">
        <v>1</v>
      </c>
      <c r="E20" s="12">
        <v>2</v>
      </c>
    </row>
    <row r="21" spans="1:5" x14ac:dyDescent="0.35">
      <c r="A21" s="23">
        <v>19</v>
      </c>
      <c r="B21" s="29">
        <v>73</v>
      </c>
      <c r="C21" s="29">
        <v>64</v>
      </c>
      <c r="D21" s="12">
        <v>1</v>
      </c>
      <c r="E21" s="12">
        <v>2</v>
      </c>
    </row>
    <row r="22" spans="1:5" x14ac:dyDescent="0.35">
      <c r="A22" s="23">
        <v>20</v>
      </c>
      <c r="B22" s="29">
        <v>65</v>
      </c>
      <c r="C22" s="29">
        <v>78</v>
      </c>
      <c r="D22" s="12">
        <v>1</v>
      </c>
      <c r="E22" s="12">
        <v>2</v>
      </c>
    </row>
    <row r="23" spans="1:5" x14ac:dyDescent="0.35">
      <c r="A23" s="23">
        <v>21</v>
      </c>
      <c r="B23" s="29">
        <v>72</v>
      </c>
      <c r="C23" s="29">
        <v>89</v>
      </c>
      <c r="D23" s="12">
        <v>1</v>
      </c>
      <c r="E23" s="12">
        <v>2</v>
      </c>
    </row>
    <row r="24" spans="1:5" x14ac:dyDescent="0.35">
      <c r="A24" s="23">
        <v>22</v>
      </c>
      <c r="B24" s="29">
        <v>59</v>
      </c>
      <c r="C24" s="29">
        <v>96</v>
      </c>
      <c r="D24" s="12">
        <v>1</v>
      </c>
      <c r="E24" s="12">
        <v>2</v>
      </c>
    </row>
    <row r="25" spans="1:5" x14ac:dyDescent="0.35">
      <c r="A25" s="23">
        <v>23</v>
      </c>
      <c r="B25" s="29">
        <v>74</v>
      </c>
      <c r="C25" s="29">
        <v>83</v>
      </c>
      <c r="D25" s="12">
        <v>1</v>
      </c>
      <c r="E25" s="12">
        <v>2</v>
      </c>
    </row>
    <row r="26" spans="1:5" x14ac:dyDescent="0.35">
      <c r="A26" s="23">
        <v>24</v>
      </c>
      <c r="B26" s="29">
        <v>81</v>
      </c>
      <c r="C26" s="29">
        <v>79</v>
      </c>
      <c r="D26" s="12">
        <v>1</v>
      </c>
      <c r="E26" s="12">
        <v>2</v>
      </c>
    </row>
    <row r="27" spans="1:5" x14ac:dyDescent="0.35">
      <c r="A27" s="23">
        <v>25</v>
      </c>
      <c r="B27" s="29">
        <v>28</v>
      </c>
      <c r="C27" s="29">
        <v>91</v>
      </c>
      <c r="D27" s="12">
        <v>1</v>
      </c>
      <c r="E27" s="12">
        <v>2</v>
      </c>
    </row>
    <row r="28" spans="1:5" x14ac:dyDescent="0.35">
      <c r="A28" s="23">
        <v>26</v>
      </c>
      <c r="B28" s="29">
        <v>52</v>
      </c>
      <c r="C28" s="29">
        <v>88</v>
      </c>
      <c r="D28" s="12">
        <v>1</v>
      </c>
      <c r="E28" s="12">
        <v>2</v>
      </c>
    </row>
    <row r="29" spans="1:5" x14ac:dyDescent="0.35">
      <c r="A29" s="23">
        <v>27</v>
      </c>
      <c r="B29" s="29">
        <v>63</v>
      </c>
      <c r="C29" s="29">
        <v>85</v>
      </c>
      <c r="D29" s="12">
        <v>1</v>
      </c>
      <c r="E29" s="12">
        <v>2</v>
      </c>
    </row>
    <row r="30" spans="1:5" x14ac:dyDescent="0.35">
      <c r="A30" s="23">
        <v>28</v>
      </c>
      <c r="B30" s="29">
        <v>69</v>
      </c>
      <c r="C30" s="29">
        <v>76</v>
      </c>
      <c r="D30" s="12">
        <v>1</v>
      </c>
      <c r="E30" s="12">
        <v>2</v>
      </c>
    </row>
    <row r="31" spans="1:5" x14ac:dyDescent="0.35">
      <c r="A31" s="23">
        <v>29</v>
      </c>
      <c r="B31" s="29">
        <v>42</v>
      </c>
      <c r="C31" s="29">
        <v>80</v>
      </c>
      <c r="D31" s="12">
        <v>1</v>
      </c>
      <c r="E31" s="12">
        <v>2</v>
      </c>
    </row>
    <row r="32" spans="1:5" x14ac:dyDescent="0.35">
      <c r="A32" s="23">
        <v>30</v>
      </c>
      <c r="B32" s="29">
        <v>52</v>
      </c>
      <c r="C32" s="29">
        <v>76</v>
      </c>
      <c r="D32" s="12">
        <v>1</v>
      </c>
      <c r="E32" s="12">
        <v>2</v>
      </c>
    </row>
    <row r="33" spans="1:5" x14ac:dyDescent="0.35">
      <c r="A33" s="23">
        <v>31</v>
      </c>
      <c r="B33" s="29">
        <v>51</v>
      </c>
      <c r="C33" s="29">
        <v>58</v>
      </c>
      <c r="D33" s="12">
        <v>1</v>
      </c>
      <c r="E33" s="12">
        <v>2</v>
      </c>
    </row>
    <row r="34" spans="1:5" x14ac:dyDescent="0.35">
      <c r="A34" s="23">
        <v>32</v>
      </c>
      <c r="B34" s="29">
        <v>66</v>
      </c>
      <c r="C34" s="29">
        <v>86</v>
      </c>
      <c r="D34" s="12">
        <v>1</v>
      </c>
      <c r="E34" s="12">
        <v>2</v>
      </c>
    </row>
  </sheetData>
  <mergeCells count="2">
    <mergeCell ref="A1:A2"/>
    <mergeCell ref="B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ECBCE-972D-4FB0-A833-14B604FCCE54}">
  <dimension ref="A1:N35"/>
  <sheetViews>
    <sheetView tabSelected="1" workbookViewId="0">
      <selection activeCell="N9" sqref="N9"/>
    </sheetView>
  </sheetViews>
  <sheetFormatPr defaultRowHeight="14.5" x14ac:dyDescent="0.35"/>
  <sheetData>
    <row r="1" spans="1:14" x14ac:dyDescent="0.35">
      <c r="A1" s="30" t="s">
        <v>25</v>
      </c>
      <c r="B1" s="30"/>
      <c r="C1" s="30"/>
      <c r="D1" s="30"/>
      <c r="E1" s="30"/>
      <c r="F1" s="30"/>
      <c r="H1" s="5" t="s">
        <v>6</v>
      </c>
      <c r="I1" s="5"/>
      <c r="J1" s="5"/>
      <c r="K1" s="5"/>
      <c r="L1" s="5"/>
      <c r="M1" s="5"/>
      <c r="N1" s="5"/>
    </row>
    <row r="2" spans="1:14" x14ac:dyDescent="0.35">
      <c r="A2" s="12" t="s">
        <v>1</v>
      </c>
      <c r="B2" s="12" t="s">
        <v>4</v>
      </c>
      <c r="C2" s="12" t="s">
        <v>5</v>
      </c>
      <c r="D2" s="12" t="s">
        <v>9</v>
      </c>
      <c r="E2" s="12" t="s">
        <v>10</v>
      </c>
      <c r="F2" s="12" t="s">
        <v>11</v>
      </c>
      <c r="H2" s="11" t="s">
        <v>7</v>
      </c>
      <c r="I2" s="11"/>
      <c r="J2" s="9" t="s">
        <v>4</v>
      </c>
      <c r="K2" s="9" t="s">
        <v>8</v>
      </c>
      <c r="L2" s="8" t="s">
        <v>9</v>
      </c>
      <c r="M2" s="8" t="s">
        <v>10</v>
      </c>
      <c r="N2" s="8" t="s">
        <v>11</v>
      </c>
    </row>
    <row r="3" spans="1:14" x14ac:dyDescent="0.35">
      <c r="A3" s="12">
        <v>1</v>
      </c>
      <c r="B3" s="29">
        <v>24</v>
      </c>
      <c r="C3" s="29">
        <v>71</v>
      </c>
      <c r="D3" s="29">
        <f>C3-B3</f>
        <v>47</v>
      </c>
      <c r="E3" s="29">
        <f>100-B3</f>
        <v>76</v>
      </c>
      <c r="F3" s="31">
        <f>D3/E3</f>
        <v>0.61842105263157898</v>
      </c>
      <c r="H3" s="10" t="s">
        <v>12</v>
      </c>
      <c r="I3" s="10"/>
      <c r="J3" s="13">
        <v>234</v>
      </c>
      <c r="K3" s="13">
        <v>338</v>
      </c>
      <c r="L3" s="13">
        <f>K3-J3</f>
        <v>104</v>
      </c>
      <c r="M3" s="14">
        <f>384-J3</f>
        <v>150</v>
      </c>
      <c r="N3" s="15">
        <f>L3/M3</f>
        <v>0.69333333333333336</v>
      </c>
    </row>
    <row r="4" spans="1:14" x14ac:dyDescent="0.35">
      <c r="A4" s="12">
        <v>2</v>
      </c>
      <c r="B4" s="29">
        <v>44</v>
      </c>
      <c r="C4" s="29">
        <v>78</v>
      </c>
      <c r="D4" s="29">
        <f t="shared" ref="D4:D34" si="0">C4-B4</f>
        <v>34</v>
      </c>
      <c r="E4" s="29">
        <f t="shared" ref="E4:E34" si="1">100-B4</f>
        <v>56</v>
      </c>
      <c r="F4" s="31">
        <f t="shared" ref="F4:F34" si="2">D4/E4</f>
        <v>0.6071428571428571</v>
      </c>
      <c r="H4" s="10" t="s">
        <v>13</v>
      </c>
      <c r="I4" s="10"/>
      <c r="J4" s="13">
        <v>211</v>
      </c>
      <c r="K4" s="13">
        <v>328</v>
      </c>
      <c r="L4" s="13">
        <f t="shared" ref="L4:L6" si="3">K4-J4</f>
        <v>117</v>
      </c>
      <c r="M4" s="14">
        <f t="shared" ref="M4:M6" si="4">384-J4</f>
        <v>173</v>
      </c>
      <c r="N4" s="15">
        <f t="shared" ref="N4:N6" si="5">L4/M4</f>
        <v>0.67630057803468213</v>
      </c>
    </row>
    <row r="5" spans="1:14" x14ac:dyDescent="0.35">
      <c r="A5" s="12">
        <v>3</v>
      </c>
      <c r="B5" s="29">
        <v>55</v>
      </c>
      <c r="C5" s="29">
        <v>83</v>
      </c>
      <c r="D5" s="29">
        <f t="shared" si="0"/>
        <v>28</v>
      </c>
      <c r="E5" s="29">
        <f t="shared" si="1"/>
        <v>45</v>
      </c>
      <c r="F5" s="31">
        <f t="shared" si="2"/>
        <v>0.62222222222222223</v>
      </c>
      <c r="H5" s="10" t="s">
        <v>14</v>
      </c>
      <c r="I5" s="10"/>
      <c r="J5" s="13">
        <v>174</v>
      </c>
      <c r="K5" s="13">
        <v>281</v>
      </c>
      <c r="L5" s="13">
        <f t="shared" si="3"/>
        <v>107</v>
      </c>
      <c r="M5" s="14">
        <f t="shared" si="4"/>
        <v>210</v>
      </c>
      <c r="N5" s="15">
        <f t="shared" si="5"/>
        <v>0.50952380952380949</v>
      </c>
    </row>
    <row r="6" spans="1:14" x14ac:dyDescent="0.35">
      <c r="A6" s="12">
        <v>4</v>
      </c>
      <c r="B6" s="29">
        <v>61</v>
      </c>
      <c r="C6" s="29">
        <v>86</v>
      </c>
      <c r="D6" s="29">
        <f t="shared" si="0"/>
        <v>25</v>
      </c>
      <c r="E6" s="29">
        <f t="shared" si="1"/>
        <v>39</v>
      </c>
      <c r="F6" s="31">
        <f t="shared" si="2"/>
        <v>0.64102564102564108</v>
      </c>
      <c r="H6" s="10" t="s">
        <v>15</v>
      </c>
      <c r="I6" s="10"/>
      <c r="J6" s="13">
        <v>153</v>
      </c>
      <c r="K6" s="13">
        <v>303</v>
      </c>
      <c r="L6" s="13">
        <f t="shared" si="3"/>
        <v>150</v>
      </c>
      <c r="M6" s="14">
        <f t="shared" si="4"/>
        <v>231</v>
      </c>
      <c r="N6" s="15">
        <f t="shared" si="5"/>
        <v>0.64935064935064934</v>
      </c>
    </row>
    <row r="7" spans="1:14" x14ac:dyDescent="0.35">
      <c r="A7" s="12">
        <v>5</v>
      </c>
      <c r="B7" s="29">
        <v>64</v>
      </c>
      <c r="C7" s="29">
        <v>87</v>
      </c>
      <c r="D7" s="29">
        <f t="shared" si="0"/>
        <v>23</v>
      </c>
      <c r="E7" s="29">
        <f t="shared" si="1"/>
        <v>36</v>
      </c>
      <c r="F7" s="31">
        <f t="shared" si="2"/>
        <v>0.63888888888888884</v>
      </c>
    </row>
    <row r="8" spans="1:14" x14ac:dyDescent="0.35">
      <c r="A8" s="12">
        <v>6</v>
      </c>
      <c r="B8" s="29">
        <v>15</v>
      </c>
      <c r="C8" s="29">
        <v>64</v>
      </c>
      <c r="D8" s="29">
        <f t="shared" si="0"/>
        <v>49</v>
      </c>
      <c r="E8" s="29">
        <f t="shared" si="1"/>
        <v>85</v>
      </c>
      <c r="F8" s="31">
        <f t="shared" si="2"/>
        <v>0.57647058823529407</v>
      </c>
    </row>
    <row r="9" spans="1:14" x14ac:dyDescent="0.35">
      <c r="A9" s="12">
        <v>7</v>
      </c>
      <c r="B9" s="29">
        <v>64</v>
      </c>
      <c r="C9" s="29">
        <v>87</v>
      </c>
      <c r="D9" s="29">
        <f t="shared" si="0"/>
        <v>23</v>
      </c>
      <c r="E9" s="29">
        <f t="shared" si="1"/>
        <v>36</v>
      </c>
      <c r="F9" s="31">
        <f t="shared" si="2"/>
        <v>0.63888888888888884</v>
      </c>
    </row>
    <row r="10" spans="1:14" x14ac:dyDescent="0.35">
      <c r="A10" s="12">
        <v>8</v>
      </c>
      <c r="B10" s="29">
        <v>38</v>
      </c>
      <c r="C10" s="29">
        <v>75</v>
      </c>
      <c r="D10" s="29">
        <f t="shared" si="0"/>
        <v>37</v>
      </c>
      <c r="E10" s="29">
        <f t="shared" si="1"/>
        <v>62</v>
      </c>
      <c r="F10" s="31">
        <f t="shared" si="2"/>
        <v>0.59677419354838712</v>
      </c>
    </row>
    <row r="11" spans="1:14" x14ac:dyDescent="0.35">
      <c r="A11" s="12">
        <v>9</v>
      </c>
      <c r="B11" s="29">
        <v>13</v>
      </c>
      <c r="C11" s="29">
        <v>62</v>
      </c>
      <c r="D11" s="29">
        <f t="shared" si="0"/>
        <v>49</v>
      </c>
      <c r="E11" s="29">
        <f t="shared" si="1"/>
        <v>87</v>
      </c>
      <c r="F11" s="31">
        <f t="shared" si="2"/>
        <v>0.56321839080459768</v>
      </c>
    </row>
    <row r="12" spans="1:14" x14ac:dyDescent="0.35">
      <c r="A12" s="12">
        <v>10</v>
      </c>
      <c r="B12" s="29">
        <v>34</v>
      </c>
      <c r="C12" s="29">
        <v>73</v>
      </c>
      <c r="D12" s="29">
        <f t="shared" si="0"/>
        <v>39</v>
      </c>
      <c r="E12" s="29">
        <f t="shared" si="1"/>
        <v>66</v>
      </c>
      <c r="F12" s="31">
        <f t="shared" si="2"/>
        <v>0.59090909090909094</v>
      </c>
    </row>
    <row r="13" spans="1:14" x14ac:dyDescent="0.35">
      <c r="A13" s="12">
        <v>11</v>
      </c>
      <c r="B13" s="29">
        <v>67</v>
      </c>
      <c r="C13" s="29">
        <v>89</v>
      </c>
      <c r="D13" s="29">
        <f t="shared" si="0"/>
        <v>22</v>
      </c>
      <c r="E13" s="29">
        <f t="shared" si="1"/>
        <v>33</v>
      </c>
      <c r="F13" s="31">
        <f t="shared" si="2"/>
        <v>0.66666666666666663</v>
      </c>
    </row>
    <row r="14" spans="1:14" x14ac:dyDescent="0.35">
      <c r="A14" s="12">
        <v>12</v>
      </c>
      <c r="B14" s="29">
        <v>68</v>
      </c>
      <c r="C14" s="29">
        <v>89</v>
      </c>
      <c r="D14" s="29">
        <f t="shared" si="0"/>
        <v>21</v>
      </c>
      <c r="E14" s="29">
        <f t="shared" si="1"/>
        <v>32</v>
      </c>
      <c r="F14" s="31">
        <f t="shared" si="2"/>
        <v>0.65625</v>
      </c>
    </row>
    <row r="15" spans="1:14" x14ac:dyDescent="0.35">
      <c r="A15" s="12">
        <v>13</v>
      </c>
      <c r="B15" s="29">
        <v>56</v>
      </c>
      <c r="C15" s="29">
        <v>83</v>
      </c>
      <c r="D15" s="29">
        <f t="shared" si="0"/>
        <v>27</v>
      </c>
      <c r="E15" s="29">
        <f t="shared" si="1"/>
        <v>44</v>
      </c>
      <c r="F15" s="31">
        <f t="shared" si="2"/>
        <v>0.61363636363636365</v>
      </c>
    </row>
    <row r="16" spans="1:14" x14ac:dyDescent="0.35">
      <c r="A16" s="12">
        <v>14</v>
      </c>
      <c r="B16" s="29">
        <v>36</v>
      </c>
      <c r="C16" s="29">
        <v>73</v>
      </c>
      <c r="D16" s="29">
        <f t="shared" si="0"/>
        <v>37</v>
      </c>
      <c r="E16" s="29">
        <f t="shared" si="1"/>
        <v>64</v>
      </c>
      <c r="F16" s="31">
        <f t="shared" si="2"/>
        <v>0.578125</v>
      </c>
    </row>
    <row r="17" spans="1:6" x14ac:dyDescent="0.35">
      <c r="A17" s="12">
        <v>15</v>
      </c>
      <c r="B17" s="29">
        <v>78</v>
      </c>
      <c r="C17" s="29">
        <v>94</v>
      </c>
      <c r="D17" s="29">
        <f t="shared" si="0"/>
        <v>16</v>
      </c>
      <c r="E17" s="29">
        <f t="shared" si="1"/>
        <v>22</v>
      </c>
      <c r="F17" s="31">
        <f t="shared" si="2"/>
        <v>0.72727272727272729</v>
      </c>
    </row>
    <row r="18" spans="1:6" x14ac:dyDescent="0.35">
      <c r="A18" s="12">
        <v>16</v>
      </c>
      <c r="B18" s="29">
        <v>78</v>
      </c>
      <c r="C18" s="29">
        <v>95</v>
      </c>
      <c r="D18" s="29">
        <f t="shared" si="0"/>
        <v>17</v>
      </c>
      <c r="E18" s="29">
        <f t="shared" si="1"/>
        <v>22</v>
      </c>
      <c r="F18" s="31">
        <f t="shared" si="2"/>
        <v>0.77272727272727271</v>
      </c>
    </row>
    <row r="19" spans="1:6" x14ac:dyDescent="0.35">
      <c r="A19" s="12">
        <v>17</v>
      </c>
      <c r="B19" s="29">
        <v>75</v>
      </c>
      <c r="C19" s="29">
        <v>93</v>
      </c>
      <c r="D19" s="29">
        <f t="shared" si="0"/>
        <v>18</v>
      </c>
      <c r="E19" s="29">
        <f t="shared" si="1"/>
        <v>25</v>
      </c>
      <c r="F19" s="31">
        <f t="shared" si="2"/>
        <v>0.72</v>
      </c>
    </row>
    <row r="20" spans="1:6" x14ac:dyDescent="0.35">
      <c r="A20" s="12">
        <v>18</v>
      </c>
      <c r="B20" s="29">
        <v>71</v>
      </c>
      <c r="C20" s="29">
        <v>90</v>
      </c>
      <c r="D20" s="29">
        <f t="shared" si="0"/>
        <v>19</v>
      </c>
      <c r="E20" s="29">
        <f t="shared" si="1"/>
        <v>29</v>
      </c>
      <c r="F20" s="31">
        <f t="shared" si="2"/>
        <v>0.65517241379310343</v>
      </c>
    </row>
    <row r="21" spans="1:6" x14ac:dyDescent="0.35">
      <c r="A21" s="12">
        <v>19</v>
      </c>
      <c r="B21" s="29">
        <v>13</v>
      </c>
      <c r="C21" s="29">
        <v>64</v>
      </c>
      <c r="D21" s="29">
        <f t="shared" si="0"/>
        <v>51</v>
      </c>
      <c r="E21" s="29">
        <f t="shared" si="1"/>
        <v>87</v>
      </c>
      <c r="F21" s="31">
        <f t="shared" si="2"/>
        <v>0.58620689655172409</v>
      </c>
    </row>
    <row r="22" spans="1:6" x14ac:dyDescent="0.35">
      <c r="A22" s="12">
        <v>20</v>
      </c>
      <c r="B22" s="29">
        <v>42</v>
      </c>
      <c r="C22" s="29">
        <v>78</v>
      </c>
      <c r="D22" s="29">
        <f t="shared" si="0"/>
        <v>36</v>
      </c>
      <c r="E22" s="29">
        <f t="shared" si="1"/>
        <v>58</v>
      </c>
      <c r="F22" s="31">
        <f t="shared" si="2"/>
        <v>0.62068965517241381</v>
      </c>
    </row>
    <row r="23" spans="1:6" x14ac:dyDescent="0.35">
      <c r="A23" s="12">
        <v>21</v>
      </c>
      <c r="B23" s="29">
        <v>68</v>
      </c>
      <c r="C23" s="29">
        <v>89</v>
      </c>
      <c r="D23" s="29">
        <f t="shared" si="0"/>
        <v>21</v>
      </c>
      <c r="E23" s="29">
        <f t="shared" si="1"/>
        <v>32</v>
      </c>
      <c r="F23" s="31">
        <f t="shared" si="2"/>
        <v>0.65625</v>
      </c>
    </row>
    <row r="24" spans="1:6" x14ac:dyDescent="0.35">
      <c r="A24" s="12">
        <v>22</v>
      </c>
      <c r="B24" s="29">
        <v>79</v>
      </c>
      <c r="C24" s="29">
        <v>96</v>
      </c>
      <c r="D24" s="29">
        <f t="shared" si="0"/>
        <v>17</v>
      </c>
      <c r="E24" s="29">
        <f t="shared" si="1"/>
        <v>21</v>
      </c>
      <c r="F24" s="31">
        <f t="shared" si="2"/>
        <v>0.80952380952380953</v>
      </c>
    </row>
    <row r="25" spans="1:6" x14ac:dyDescent="0.35">
      <c r="A25" s="12">
        <v>23</v>
      </c>
      <c r="B25" s="29">
        <v>48</v>
      </c>
      <c r="C25" s="29">
        <v>83</v>
      </c>
      <c r="D25" s="29">
        <f t="shared" si="0"/>
        <v>35</v>
      </c>
      <c r="E25" s="29">
        <f t="shared" si="1"/>
        <v>52</v>
      </c>
      <c r="F25" s="31">
        <f t="shared" si="2"/>
        <v>0.67307692307692313</v>
      </c>
    </row>
    <row r="26" spans="1:6" x14ac:dyDescent="0.35">
      <c r="A26" s="12">
        <v>24</v>
      </c>
      <c r="B26" s="29">
        <v>38</v>
      </c>
      <c r="C26" s="29">
        <v>79</v>
      </c>
      <c r="D26" s="29">
        <f t="shared" si="0"/>
        <v>41</v>
      </c>
      <c r="E26" s="29">
        <f t="shared" si="1"/>
        <v>62</v>
      </c>
      <c r="F26" s="31">
        <f t="shared" si="2"/>
        <v>0.66129032258064513</v>
      </c>
    </row>
    <row r="27" spans="1:6" x14ac:dyDescent="0.35">
      <c r="A27" s="12">
        <v>25</v>
      </c>
      <c r="B27" s="29">
        <v>70</v>
      </c>
      <c r="C27" s="29">
        <v>91</v>
      </c>
      <c r="D27" s="29">
        <f t="shared" si="0"/>
        <v>21</v>
      </c>
      <c r="E27" s="29">
        <f t="shared" si="1"/>
        <v>30</v>
      </c>
      <c r="F27" s="31">
        <f t="shared" si="2"/>
        <v>0.7</v>
      </c>
    </row>
    <row r="28" spans="1:6" x14ac:dyDescent="0.35">
      <c r="A28" s="12">
        <v>26</v>
      </c>
      <c r="B28" s="29">
        <v>65</v>
      </c>
      <c r="C28" s="29">
        <v>88</v>
      </c>
      <c r="D28" s="29">
        <f t="shared" si="0"/>
        <v>23</v>
      </c>
      <c r="E28" s="29">
        <f t="shared" si="1"/>
        <v>35</v>
      </c>
      <c r="F28" s="31">
        <f t="shared" si="2"/>
        <v>0.65714285714285714</v>
      </c>
    </row>
    <row r="29" spans="1:6" x14ac:dyDescent="0.35">
      <c r="A29" s="12">
        <v>27</v>
      </c>
      <c r="B29" s="29">
        <v>60</v>
      </c>
      <c r="C29" s="29">
        <v>85</v>
      </c>
      <c r="D29" s="29">
        <f t="shared" si="0"/>
        <v>25</v>
      </c>
      <c r="E29" s="29">
        <f t="shared" si="1"/>
        <v>40</v>
      </c>
      <c r="F29" s="31">
        <f t="shared" si="2"/>
        <v>0.625</v>
      </c>
    </row>
    <row r="30" spans="1:6" x14ac:dyDescent="0.35">
      <c r="A30" s="12">
        <v>28</v>
      </c>
      <c r="B30" s="29">
        <v>38</v>
      </c>
      <c r="C30" s="29">
        <v>76</v>
      </c>
      <c r="D30" s="29">
        <f t="shared" si="0"/>
        <v>38</v>
      </c>
      <c r="E30" s="29">
        <f t="shared" si="1"/>
        <v>62</v>
      </c>
      <c r="F30" s="31">
        <f t="shared" si="2"/>
        <v>0.61290322580645162</v>
      </c>
    </row>
    <row r="31" spans="1:6" x14ac:dyDescent="0.35">
      <c r="A31" s="12">
        <v>29</v>
      </c>
      <c r="B31" s="29">
        <v>50</v>
      </c>
      <c r="C31" s="29">
        <v>80</v>
      </c>
      <c r="D31" s="29">
        <f t="shared" si="0"/>
        <v>30</v>
      </c>
      <c r="E31" s="29">
        <f t="shared" si="1"/>
        <v>50</v>
      </c>
      <c r="F31" s="31">
        <f t="shared" si="2"/>
        <v>0.6</v>
      </c>
    </row>
    <row r="32" spans="1:6" x14ac:dyDescent="0.35">
      <c r="A32" s="12">
        <v>30</v>
      </c>
      <c r="B32" s="29">
        <v>40</v>
      </c>
      <c r="C32" s="29">
        <v>76</v>
      </c>
      <c r="D32" s="29">
        <f t="shared" si="0"/>
        <v>36</v>
      </c>
      <c r="E32" s="29">
        <f t="shared" si="1"/>
        <v>60</v>
      </c>
      <c r="F32" s="31">
        <f t="shared" si="2"/>
        <v>0.6</v>
      </c>
    </row>
    <row r="33" spans="1:6" x14ac:dyDescent="0.35">
      <c r="A33" s="12">
        <v>31</v>
      </c>
      <c r="B33" s="29">
        <v>4</v>
      </c>
      <c r="C33" s="29">
        <v>58</v>
      </c>
      <c r="D33" s="29">
        <f t="shared" si="0"/>
        <v>54</v>
      </c>
      <c r="E33" s="29">
        <f t="shared" si="1"/>
        <v>96</v>
      </c>
      <c r="F33" s="31">
        <f t="shared" si="2"/>
        <v>0.5625</v>
      </c>
    </row>
    <row r="34" spans="1:6" x14ac:dyDescent="0.35">
      <c r="A34" s="12">
        <v>32</v>
      </c>
      <c r="B34" s="29">
        <v>58</v>
      </c>
      <c r="C34" s="29">
        <v>86</v>
      </c>
      <c r="D34" s="29">
        <f t="shared" si="0"/>
        <v>28</v>
      </c>
      <c r="E34" s="29">
        <f t="shared" si="1"/>
        <v>42</v>
      </c>
      <c r="F34" s="31">
        <f t="shared" si="2"/>
        <v>0.66666666666666663</v>
      </c>
    </row>
    <row r="35" spans="1:6" x14ac:dyDescent="0.35">
      <c r="A35" s="30" t="s">
        <v>26</v>
      </c>
      <c r="B35" s="30"/>
      <c r="C35" s="30"/>
      <c r="D35" s="30"/>
      <c r="E35" s="30"/>
      <c r="F35" s="32">
        <f>AVERAGE(F3:F34)</f>
        <v>0.64109570671609628</v>
      </c>
    </row>
  </sheetData>
  <mergeCells count="8">
    <mergeCell ref="A1:F1"/>
    <mergeCell ref="A35:E35"/>
    <mergeCell ref="H1:N1"/>
    <mergeCell ref="H2:I2"/>
    <mergeCell ref="H3:I3"/>
    <mergeCell ref="H4:I4"/>
    <mergeCell ref="H5:I5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Nilai</vt:lpstr>
      <vt:lpstr>Skor Validitas</vt:lpstr>
      <vt:lpstr>Pretest</vt:lpstr>
      <vt:lpstr>Posttest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sunshamla96@outlook.com</dc:creator>
  <cp:lastModifiedBy>sunshamla96@outlook.com</cp:lastModifiedBy>
  <dcterms:created xsi:type="dcterms:W3CDTF">2025-01-20T03:41:21Z</dcterms:created>
  <dcterms:modified xsi:type="dcterms:W3CDTF">2025-01-20T04:19:21Z</dcterms:modified>
</cp:coreProperties>
</file>